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5480" windowHeight="8955" activeTab="0"/>
  </bookViews>
  <sheets>
    <sheet name="SO 01 - opocení, uzemnění" sheetId="1" r:id="rId1"/>
  </sheets>
  <definedNames>
    <definedName name="_xlnm.Print_Area" localSheetId="0">'SO 01 - opocení, uzemnění'!#REF!,'SO 01 - opocení, uzemnění'!#REF!,'SO 01 - opocení, uzemnění'!$C$1:$I$23</definedName>
  </definedNames>
  <calcPr fullCalcOnLoad="1"/>
</workbook>
</file>

<file path=xl/sharedStrings.xml><?xml version="1.0" encoding="utf-8"?>
<sst xmlns="http://schemas.openxmlformats.org/spreadsheetml/2006/main" count="138" uniqueCount="40">
  <si>
    <t>zákl. přenesená</t>
  </si>
  <si>
    <t>1</t>
  </si>
  <si>
    <t>ROZPOCET</t>
  </si>
  <si>
    <t>M</t>
  </si>
  <si>
    <t>4</t>
  </si>
  <si>
    <t>K</t>
  </si>
  <si>
    <t>PP</t>
  </si>
  <si>
    <t>8</t>
  </si>
  <si>
    <t>KUS</t>
  </si>
  <si>
    <t>PDQA32A</t>
  </si>
  <si>
    <t xml:space="preserve">SVODOVY VODIC-LANO FEZN50MM2 BEZ PODPER     </t>
  </si>
  <si>
    <t>KS</t>
  </si>
  <si>
    <t>SVORKA_UZ_PLE</t>
  </si>
  <si>
    <t xml:space="preserve">svorka na připojení uzemnění na pletivo     </t>
  </si>
  <si>
    <t>SVORKA_UZ_OSTN</t>
  </si>
  <si>
    <t xml:space="preserve">svorka na připojení uz. k ostanému dr.     </t>
  </si>
  <si>
    <t>314782010</t>
  </si>
  <si>
    <t xml:space="preserve">drát ostnatý D 2 mm 1 svitek 100 m     </t>
  </si>
  <si>
    <t>drát ostnatý typ Y ČSN 15 3905 - pozinkovaný D drátu 2 mm  (1 svitek 100m)</t>
  </si>
  <si>
    <t>PODHR_ST</t>
  </si>
  <si>
    <t xml:space="preserve">podhrabová deska 1000x400x50     </t>
  </si>
  <si>
    <t>156153000</t>
  </si>
  <si>
    <t xml:space="preserve">drát kruhový napínací pozinkovaný D 2,80 mm bal. 78 m     </t>
  </si>
  <si>
    <t>drát tažený nepatentovaný z neušlechtilých ocelí pozinkovaný kruhový ND MORAVAN  napínací pozinkovaný D   2,80 mm   bal. 78 m</t>
  </si>
  <si>
    <t>SLOUPEK</t>
  </si>
  <si>
    <t xml:space="preserve">Sloupek Univers  D60 v. 310cm     </t>
  </si>
  <si>
    <t>VZPERA</t>
  </si>
  <si>
    <t xml:space="preserve">vzpěra     </t>
  </si>
  <si>
    <t>BAVOLET</t>
  </si>
  <si>
    <t xml:space="preserve">Bavolet Univers jednostranný D60 délka 4     </t>
  </si>
  <si>
    <t>PLETIVO</t>
  </si>
  <si>
    <t xml:space="preserve">Bastila 300 v. 200cm      </t>
  </si>
  <si>
    <t>PRIPOJ_UZEM</t>
  </si>
  <si>
    <t xml:space="preserve">připojení uzemnění na plotový sloupek     </t>
  </si>
  <si>
    <t>PATKA</t>
  </si>
  <si>
    <t xml:space="preserve">prefabrikovaná patka 450/450/900mm     </t>
  </si>
  <si>
    <t>PODHRAB</t>
  </si>
  <si>
    <t xml:space="preserve">podhrabová deska 237x40x5     </t>
  </si>
  <si>
    <t>P</t>
  </si>
  <si>
    <t>Poznámka k položce:podhrabová deska výška 40cm délka 237cm tl.5cm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</si>
</sst>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3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rebuchet MS"/>
      <family val="0"/>
    </font>
    <font>
      <sz val="14"/>
      <color indexed="16"/>
      <name val="Trebuchet MS"/>
      <family val="0"/>
    </font>
    <font>
      <b/>
      <sz val="14"/>
      <name val="Trebuchet MS"/>
      <family val="0"/>
    </font>
    <font>
      <sz val="14"/>
      <color indexed="55"/>
      <name val="Trebuchet MS"/>
      <family val="0"/>
    </font>
    <font>
      <b/>
      <sz val="14"/>
      <color indexed="16"/>
      <name val="Trebuchet MS"/>
      <family val="0"/>
    </font>
    <font>
      <sz val="14"/>
      <color indexed="56"/>
      <name val="Trebuchet MS"/>
      <family val="0"/>
    </font>
    <font>
      <i/>
      <sz val="14"/>
      <color indexed="12"/>
      <name val="Trebuchet MS"/>
      <family val="0"/>
    </font>
    <font>
      <sz val="14"/>
      <color indexed="63"/>
      <name val="Trebuchet MS"/>
      <family val="0"/>
    </font>
    <font>
      <i/>
      <sz val="14"/>
      <color indexed="55"/>
      <name val="Trebuchet M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/>
      <top/>
      <bottom/>
    </border>
    <border>
      <left/>
      <right/>
      <top style="hair">
        <color indexed="55"/>
      </top>
      <bottom/>
    </border>
    <border>
      <left style="hair">
        <color indexed="55"/>
      </left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7" borderId="8" applyNumberFormat="0" applyAlignment="0" applyProtection="0"/>
    <xf numFmtId="0" fontId="13" fillId="19" borderId="8" applyNumberFormat="0" applyAlignment="0" applyProtection="0"/>
    <xf numFmtId="0" fontId="14" fillId="19" borderId="9" applyNumberFormat="0" applyAlignment="0" applyProtection="0"/>
    <xf numFmtId="0" fontId="15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60">
    <xf numFmtId="0" fontId="0" fillId="0" borderId="0" xfId="0" applyAlignment="1">
      <alignment vertical="top"/>
    </xf>
    <xf numFmtId="0" fontId="22" fillId="0" borderId="0" xfId="0" applyFont="1" applyAlignment="1">
      <alignment horizontal="left" vertical="top"/>
    </xf>
    <xf numFmtId="0" fontId="25" fillId="0" borderId="0" xfId="0" applyFont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 applyProtection="1">
      <alignment horizontal="left" vertical="center"/>
      <protection/>
    </xf>
    <xf numFmtId="167" fontId="23" fillId="0" borderId="11" xfId="0" applyNumberFormat="1" applyFont="1" applyBorder="1" applyAlignment="1" applyProtection="1">
      <alignment horizontal="right"/>
      <protection/>
    </xf>
    <xf numFmtId="167" fontId="23" fillId="0" borderId="13" xfId="0" applyNumberFormat="1" applyFont="1" applyBorder="1" applyAlignment="1" applyProtection="1">
      <alignment horizontal="right"/>
      <protection/>
    </xf>
    <xf numFmtId="164" fontId="24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/>
    </xf>
    <xf numFmtId="0" fontId="27" fillId="0" borderId="10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7" fillId="0" borderId="0" xfId="0" applyFont="1" applyAlignment="1" applyProtection="1">
      <alignment horizontal="center"/>
      <protection/>
    </xf>
    <xf numFmtId="0" fontId="27" fillId="0" borderId="10" xfId="0" applyFont="1" applyBorder="1" applyAlignment="1">
      <alignment horizontal="left"/>
    </xf>
    <xf numFmtId="0" fontId="27" fillId="0" borderId="14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15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16" xfId="0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horizontal="left" vertical="center" wrapText="1"/>
      <protection/>
    </xf>
    <xf numFmtId="0" fontId="22" fillId="0" borderId="16" xfId="0" applyFont="1" applyBorder="1" applyAlignment="1" applyProtection="1">
      <alignment horizontal="left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168" fontId="22" fillId="0" borderId="16" xfId="0" applyNumberFormat="1" applyFont="1" applyBorder="1" applyAlignment="1" applyProtection="1">
      <alignment horizontal="righ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25" fillId="18" borderId="16" xfId="0" applyFont="1" applyFill="1" applyBorder="1" applyAlignment="1">
      <alignment horizontal="left" vertical="center"/>
    </xf>
    <xf numFmtId="0" fontId="25" fillId="0" borderId="0" xfId="0" applyFont="1" applyAlignment="1" applyProtection="1">
      <alignment horizontal="center" vertical="center"/>
      <protection/>
    </xf>
    <xf numFmtId="167" fontId="25" fillId="0" borderId="0" xfId="0" applyNumberFormat="1" applyFont="1" applyAlignment="1" applyProtection="1">
      <alignment horizontal="right" vertical="center"/>
      <protection/>
    </xf>
    <xf numFmtId="167" fontId="25" fillId="0" borderId="15" xfId="0" applyNumberFormat="1" applyFont="1" applyBorder="1" applyAlignment="1" applyProtection="1">
      <alignment horizontal="right" vertical="center"/>
      <protection/>
    </xf>
    <xf numFmtId="164" fontId="22" fillId="0" borderId="0" xfId="0" applyNumberFormat="1" applyFont="1" applyAlignment="1">
      <alignment horizontal="right" vertical="center"/>
    </xf>
    <xf numFmtId="0" fontId="28" fillId="0" borderId="16" xfId="0" applyFont="1" applyBorder="1" applyAlignment="1" applyProtection="1">
      <alignment horizontal="center" vertical="center"/>
      <protection/>
    </xf>
    <xf numFmtId="49" fontId="28" fillId="0" borderId="16" xfId="0" applyNumberFormat="1" applyFont="1" applyBorder="1" applyAlignment="1" applyProtection="1">
      <alignment horizontal="left" vertical="center" wrapText="1"/>
      <protection/>
    </xf>
    <xf numFmtId="0" fontId="28" fillId="0" borderId="16" xfId="0" applyFont="1" applyBorder="1" applyAlignment="1" applyProtection="1">
      <alignment horizontal="left" vertical="center" wrapText="1"/>
      <protection/>
    </xf>
    <xf numFmtId="0" fontId="28" fillId="0" borderId="16" xfId="0" applyFont="1" applyBorder="1" applyAlignment="1" applyProtection="1">
      <alignment horizontal="center" vertical="center" wrapText="1"/>
      <protection/>
    </xf>
    <xf numFmtId="0" fontId="28" fillId="0" borderId="16" xfId="0" applyFont="1" applyBorder="1" applyAlignment="1" applyProtection="1">
      <alignment horizontal="left" vertical="center"/>
      <protection/>
    </xf>
    <xf numFmtId="0" fontId="28" fillId="0" borderId="10" xfId="0" applyFont="1" applyBorder="1" applyAlignment="1">
      <alignment horizontal="left" vertical="center"/>
    </xf>
    <xf numFmtId="0" fontId="28" fillId="18" borderId="16" xfId="0" applyFont="1" applyFill="1" applyBorder="1" applyAlignment="1">
      <alignment horizontal="left" vertical="center"/>
    </xf>
    <xf numFmtId="0" fontId="28" fillId="0" borderId="0" xfId="0" applyFont="1" applyAlignment="1" applyProtection="1">
      <alignment horizontal="center" vertical="center"/>
      <protection/>
    </xf>
    <xf numFmtId="168" fontId="28" fillId="0" borderId="16" xfId="0" applyNumberFormat="1" applyFont="1" applyBorder="1" applyAlignment="1" applyProtection="1">
      <alignment horizontal="right" vertical="center"/>
      <protection/>
    </xf>
    <xf numFmtId="0" fontId="25" fillId="18" borderId="16" xfId="0" applyFont="1" applyFill="1" applyBorder="1" applyAlignment="1">
      <alignment horizontal="left" vertical="center" wrapText="1"/>
    </xf>
    <xf numFmtId="0" fontId="25" fillId="0" borderId="0" xfId="0" applyFont="1" applyAlignment="1" applyProtection="1">
      <alignment horizontal="center" vertical="center" wrapText="1"/>
      <protection/>
    </xf>
    <xf numFmtId="0" fontId="28" fillId="18" borderId="16" xfId="0" applyFont="1" applyFill="1" applyBorder="1" applyAlignment="1">
      <alignment horizontal="left" vertical="center" wrapText="1"/>
    </xf>
    <xf numFmtId="0" fontId="28" fillId="0" borderId="0" xfId="0" applyFont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0" xfId="0" applyFont="1" applyBorder="1" applyAlignment="1">
      <alignment horizontal="left" vertical="center"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15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left" vertical="top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I23"/>
  <sheetViews>
    <sheetView showGridLines="0" tabSelected="1" zoomScalePageLayoutView="0" workbookViewId="0" topLeftCell="A1">
      <pane ySplit="1" topLeftCell="BM2" activePane="bottomLeft" state="frozen"/>
      <selection pane="topLeft" activeCell="A1" sqref="A1"/>
      <selection pane="bottomLeft" activeCell="F18" sqref="F18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6" width="90.83203125" style="1" customWidth="1"/>
    <col min="7" max="7" width="8.66015625" style="1" customWidth="1"/>
    <col min="8" max="8" width="13.5" style="1" customWidth="1"/>
    <col min="9" max="9" width="15.5" style="1" customWidth="1"/>
    <col min="10" max="10" width="12" style="1" customWidth="1"/>
    <col min="11" max="16" width="10.5" style="1" hidden="1" customWidth="1"/>
    <col min="17" max="17" width="8.16015625" style="1" hidden="1" customWidth="1"/>
    <col min="18" max="18" width="29.66015625" style="1" hidden="1" customWidth="1"/>
    <col min="19" max="19" width="16.33203125" style="1" hidden="1" customWidth="1"/>
    <col min="20" max="20" width="12.33203125" style="1" customWidth="1"/>
    <col min="21" max="21" width="16.33203125" style="1" customWidth="1"/>
    <col min="22" max="22" width="12.16015625" style="1" customWidth="1"/>
    <col min="23" max="23" width="15" style="1" customWidth="1"/>
    <col min="24" max="24" width="11" style="1" customWidth="1"/>
    <col min="25" max="25" width="15" style="1" customWidth="1"/>
    <col min="26" max="26" width="16.33203125" style="1" customWidth="1"/>
    <col min="27" max="27" width="11" style="1" customWidth="1"/>
    <col min="28" max="28" width="15" style="1" customWidth="1"/>
    <col min="29" max="29" width="16.33203125" style="1" customWidth="1"/>
    <col min="30" max="41" width="10.5" style="1" customWidth="1"/>
    <col min="42" max="62" width="10.5" style="1" hidden="1" customWidth="1"/>
    <col min="63" max="16384" width="10.5" style="1" customWidth="1"/>
  </cols>
  <sheetData>
    <row r="1" spans="2:61" s="3" customFormat="1" ht="30" customHeight="1">
      <c r="B1" s="4"/>
      <c r="C1" s="9"/>
      <c r="D1" s="5"/>
      <c r="E1" s="5"/>
      <c r="F1" s="5"/>
      <c r="G1" s="5"/>
      <c r="H1" s="5"/>
      <c r="I1" s="5"/>
      <c r="J1" s="10"/>
      <c r="K1" s="11"/>
      <c r="L1" s="8"/>
      <c r="M1" s="8"/>
      <c r="N1" s="12"/>
      <c r="O1" s="8"/>
      <c r="P1" s="12"/>
      <c r="Q1" s="8"/>
      <c r="R1" s="13"/>
      <c r="BI1" s="14"/>
    </row>
    <row r="2" spans="2:61" s="15" customFormat="1" ht="25.5" customHeight="1">
      <c r="B2" s="16"/>
      <c r="C2" s="17"/>
      <c r="D2" s="17"/>
      <c r="E2" s="17"/>
      <c r="F2" s="17"/>
      <c r="G2" s="18"/>
      <c r="H2" s="17"/>
      <c r="I2" s="17"/>
      <c r="J2" s="19"/>
      <c r="K2" s="20"/>
      <c r="L2" s="17"/>
      <c r="M2" s="17"/>
      <c r="N2" s="21"/>
      <c r="O2" s="17"/>
      <c r="P2" s="21"/>
      <c r="Q2" s="17"/>
      <c r="R2" s="22"/>
      <c r="AP2" s="23"/>
      <c r="AR2" s="23"/>
      <c r="AS2" s="23"/>
      <c r="AW2" s="23"/>
      <c r="BI2" s="24"/>
    </row>
    <row r="3" spans="2:61" s="3" customFormat="1" ht="15" customHeight="1">
      <c r="B3" s="4"/>
      <c r="C3" s="25"/>
      <c r="D3" s="25"/>
      <c r="E3" s="26" t="s">
        <v>9</v>
      </c>
      <c r="F3" s="27" t="s">
        <v>10</v>
      </c>
      <c r="G3" s="28" t="s">
        <v>3</v>
      </c>
      <c r="H3" s="29">
        <v>50</v>
      </c>
      <c r="I3" s="30"/>
      <c r="J3" s="10"/>
      <c r="K3" s="31"/>
      <c r="L3" s="32" t="s">
        <v>0</v>
      </c>
      <c r="M3" s="33">
        <v>0.084</v>
      </c>
      <c r="N3" s="33">
        <f>$M$3*$H$3</f>
        <v>4.2</v>
      </c>
      <c r="O3" s="33">
        <v>0</v>
      </c>
      <c r="P3" s="33">
        <f>$O$3*$H$3</f>
        <v>0</v>
      </c>
      <c r="Q3" s="33">
        <v>0</v>
      </c>
      <c r="R3" s="34">
        <f>$Q$3*$H$3</f>
        <v>0</v>
      </c>
      <c r="AP3" s="3" t="s">
        <v>4</v>
      </c>
      <c r="AR3" s="3" t="s">
        <v>5</v>
      </c>
      <c r="AS3" s="3" t="s">
        <v>1</v>
      </c>
      <c r="AW3" s="3" t="s">
        <v>2</v>
      </c>
      <c r="BE3" s="35" t="e">
        <f>IF($L$3="zákl. přenesená",#REF!,0)</f>
        <v>#REF!</v>
      </c>
      <c r="BH3" s="3" t="s">
        <v>4</v>
      </c>
      <c r="BI3" s="35" t="e">
        <f>ROUND(#REF!*$H$3,2)</f>
        <v>#REF!</v>
      </c>
    </row>
    <row r="4" spans="2:61" s="3" customFormat="1" ht="15.75" customHeight="1">
      <c r="B4" s="4"/>
      <c r="C4" s="36"/>
      <c r="D4" s="36"/>
      <c r="E4" s="37" t="s">
        <v>12</v>
      </c>
      <c r="F4" s="38" t="s">
        <v>13</v>
      </c>
      <c r="G4" s="39" t="s">
        <v>11</v>
      </c>
      <c r="H4" s="44">
        <v>20</v>
      </c>
      <c r="I4" s="40"/>
      <c r="J4" s="41"/>
      <c r="K4" s="42"/>
      <c r="L4" s="43" t="s">
        <v>0</v>
      </c>
      <c r="M4" s="5"/>
      <c r="N4" s="5"/>
      <c r="O4" s="33">
        <v>0</v>
      </c>
      <c r="P4" s="33">
        <f>$O$4*$H$4</f>
        <v>0</v>
      </c>
      <c r="Q4" s="33">
        <v>0</v>
      </c>
      <c r="R4" s="34">
        <f>$Q$4*$H$4</f>
        <v>0</v>
      </c>
      <c r="AP4" s="3" t="s">
        <v>7</v>
      </c>
      <c r="AR4" s="3" t="s">
        <v>3</v>
      </c>
      <c r="AS4" s="3" t="s">
        <v>1</v>
      </c>
      <c r="AW4" s="3" t="s">
        <v>2</v>
      </c>
      <c r="BE4" s="35" t="e">
        <f>IF($L$4="zákl. přenesená",#REF!,0)</f>
        <v>#REF!</v>
      </c>
      <c r="BH4" s="3" t="s">
        <v>4</v>
      </c>
      <c r="BI4" s="35" t="e">
        <f>ROUND(#REF!*$H$4,2)</f>
        <v>#REF!</v>
      </c>
    </row>
    <row r="5" spans="2:61" s="3" customFormat="1" ht="15.75" customHeight="1">
      <c r="B5" s="4"/>
      <c r="C5" s="36"/>
      <c r="D5" s="36"/>
      <c r="E5" s="37" t="s">
        <v>14</v>
      </c>
      <c r="F5" s="38" t="s">
        <v>15</v>
      </c>
      <c r="G5" s="39" t="s">
        <v>11</v>
      </c>
      <c r="H5" s="44">
        <v>60</v>
      </c>
      <c r="I5" s="40"/>
      <c r="J5" s="41"/>
      <c r="K5" s="42"/>
      <c r="L5" s="43" t="s">
        <v>0</v>
      </c>
      <c r="M5" s="5"/>
      <c r="N5" s="5"/>
      <c r="O5" s="33">
        <v>0</v>
      </c>
      <c r="P5" s="33">
        <f>$O$5*$H$5</f>
        <v>0</v>
      </c>
      <c r="Q5" s="33">
        <v>0</v>
      </c>
      <c r="R5" s="34">
        <f>$Q$5*$H$5</f>
        <v>0</v>
      </c>
      <c r="AP5" s="3" t="s">
        <v>7</v>
      </c>
      <c r="AR5" s="3" t="s">
        <v>3</v>
      </c>
      <c r="AS5" s="3" t="s">
        <v>1</v>
      </c>
      <c r="AW5" s="3" t="s">
        <v>2</v>
      </c>
      <c r="BE5" s="35" t="e">
        <f>IF($L$5="zákl. přenesená",#REF!,0)</f>
        <v>#REF!</v>
      </c>
      <c r="BH5" s="3" t="s">
        <v>4</v>
      </c>
      <c r="BI5" s="35" t="e">
        <f>ROUND(#REF!*$H$5,2)</f>
        <v>#REF!</v>
      </c>
    </row>
    <row r="6" spans="2:61" s="3" customFormat="1" ht="15.75" customHeight="1">
      <c r="B6" s="4"/>
      <c r="C6" s="36"/>
      <c r="D6" s="36"/>
      <c r="E6" s="37" t="s">
        <v>16</v>
      </c>
      <c r="F6" s="38" t="s">
        <v>17</v>
      </c>
      <c r="G6" s="39" t="s">
        <v>8</v>
      </c>
      <c r="H6" s="44">
        <v>16.5</v>
      </c>
      <c r="I6" s="38"/>
      <c r="J6" s="41"/>
      <c r="K6" s="47"/>
      <c r="L6" s="48" t="s">
        <v>0</v>
      </c>
      <c r="M6" s="5"/>
      <c r="N6" s="5"/>
      <c r="O6" s="33">
        <v>10</v>
      </c>
      <c r="P6" s="33">
        <f>$O$6*$H$6</f>
        <v>165</v>
      </c>
      <c r="Q6" s="33">
        <v>0</v>
      </c>
      <c r="R6" s="34">
        <f>$Q$6*$H$6</f>
        <v>0</v>
      </c>
      <c r="AP6" s="6" t="s">
        <v>7</v>
      </c>
      <c r="AR6" s="6" t="s">
        <v>3</v>
      </c>
      <c r="AS6" s="6" t="s">
        <v>1</v>
      </c>
      <c r="AW6" s="3" t="s">
        <v>2</v>
      </c>
      <c r="BE6" s="35" t="e">
        <f>IF($L$6="zákl. přenesená",#REF!,0)</f>
        <v>#REF!</v>
      </c>
      <c r="BH6" s="6" t="s">
        <v>4</v>
      </c>
      <c r="BI6" s="35" t="e">
        <f>ROUND(#REF!*$H$6,2)</f>
        <v>#REF!</v>
      </c>
    </row>
    <row r="7" spans="2:45" s="3" customFormat="1" ht="16.5" customHeight="1">
      <c r="B7" s="4"/>
      <c r="C7" s="5"/>
      <c r="D7" s="5"/>
      <c r="E7" s="5"/>
      <c r="F7" s="7" t="s">
        <v>18</v>
      </c>
      <c r="G7" s="5"/>
      <c r="H7" s="5"/>
      <c r="I7" s="5"/>
      <c r="J7" s="10"/>
      <c r="K7" s="49"/>
      <c r="L7" s="5"/>
      <c r="M7" s="5"/>
      <c r="N7" s="5"/>
      <c r="O7" s="5"/>
      <c r="P7" s="5"/>
      <c r="Q7" s="5"/>
      <c r="R7" s="50"/>
      <c r="AR7" s="3" t="s">
        <v>6</v>
      </c>
      <c r="AS7" s="3" t="s">
        <v>1</v>
      </c>
    </row>
    <row r="8" spans="2:61" s="3" customFormat="1" ht="15.75" customHeight="1">
      <c r="B8" s="4"/>
      <c r="C8" s="36"/>
      <c r="D8" s="36"/>
      <c r="E8" s="37" t="s">
        <v>19</v>
      </c>
      <c r="F8" s="38" t="s">
        <v>20</v>
      </c>
      <c r="G8" s="39" t="s">
        <v>11</v>
      </c>
      <c r="H8" s="44">
        <v>110</v>
      </c>
      <c r="I8" s="40"/>
      <c r="J8" s="41"/>
      <c r="K8" s="42"/>
      <c r="L8" s="43" t="s">
        <v>0</v>
      </c>
      <c r="M8" s="5"/>
      <c r="N8" s="5"/>
      <c r="O8" s="33">
        <v>0</v>
      </c>
      <c r="P8" s="33">
        <f>$O$8*$H$8</f>
        <v>0</v>
      </c>
      <c r="Q8" s="33">
        <v>0</v>
      </c>
      <c r="R8" s="34">
        <f>$Q$8*$H$8</f>
        <v>0</v>
      </c>
      <c r="AP8" s="3" t="s">
        <v>7</v>
      </c>
      <c r="AR8" s="3" t="s">
        <v>3</v>
      </c>
      <c r="AS8" s="3" t="s">
        <v>1</v>
      </c>
      <c r="AW8" s="3" t="s">
        <v>2</v>
      </c>
      <c r="BE8" s="35" t="e">
        <f>IF($L$8="zákl. přenesená",#REF!,0)</f>
        <v>#REF!</v>
      </c>
      <c r="BH8" s="3" t="s">
        <v>4</v>
      </c>
      <c r="BI8" s="35" t="e">
        <f>ROUND(#REF!*$H$8,2)</f>
        <v>#REF!</v>
      </c>
    </row>
    <row r="9" spans="2:61" s="3" customFormat="1" ht="15.75" customHeight="1">
      <c r="B9" s="4"/>
      <c r="C9" s="25"/>
      <c r="D9" s="25"/>
      <c r="E9" s="26"/>
      <c r="F9" s="27"/>
      <c r="G9" s="28"/>
      <c r="H9" s="29"/>
      <c r="I9" s="27"/>
      <c r="J9" s="10"/>
      <c r="K9" s="45"/>
      <c r="L9" s="46"/>
      <c r="M9" s="33"/>
      <c r="N9" s="33"/>
      <c r="O9" s="33"/>
      <c r="P9" s="33"/>
      <c r="Q9" s="33"/>
      <c r="R9" s="34"/>
      <c r="AP9" s="6"/>
      <c r="AR9" s="6"/>
      <c r="AS9" s="6"/>
      <c r="BE9" s="35"/>
      <c r="BH9" s="6"/>
      <c r="BI9" s="35"/>
    </row>
    <row r="10" spans="2:61" s="3" customFormat="1" ht="15.75" customHeight="1">
      <c r="B10" s="4"/>
      <c r="C10" s="36"/>
      <c r="D10" s="36"/>
      <c r="E10" s="37" t="s">
        <v>21</v>
      </c>
      <c r="F10" s="38" t="s">
        <v>22</v>
      </c>
      <c r="G10" s="39" t="s">
        <v>3</v>
      </c>
      <c r="H10" s="44">
        <v>40</v>
      </c>
      <c r="I10" s="38"/>
      <c r="J10" s="41"/>
      <c r="K10" s="47"/>
      <c r="L10" s="48" t="s">
        <v>0</v>
      </c>
      <c r="M10" s="5"/>
      <c r="N10" s="5"/>
      <c r="O10" s="33">
        <v>0.05</v>
      </c>
      <c r="P10" s="33">
        <f>$O$10*$H$10</f>
        <v>2</v>
      </c>
      <c r="Q10" s="33">
        <v>0</v>
      </c>
      <c r="R10" s="34">
        <f>$Q$10*$H$10</f>
        <v>0</v>
      </c>
      <c r="AP10" s="6" t="s">
        <v>7</v>
      </c>
      <c r="AR10" s="6" t="s">
        <v>3</v>
      </c>
      <c r="AS10" s="6" t="s">
        <v>1</v>
      </c>
      <c r="AW10" s="3" t="s">
        <v>2</v>
      </c>
      <c r="BE10" s="35" t="e">
        <f>IF($L$10="zákl. přenesená",#REF!,0)</f>
        <v>#REF!</v>
      </c>
      <c r="BH10" s="6" t="s">
        <v>4</v>
      </c>
      <c r="BI10" s="35" t="e">
        <f>ROUND(#REF!*$H$10,2)</f>
        <v>#REF!</v>
      </c>
    </row>
    <row r="11" spans="2:45" s="3" customFormat="1" ht="55.5" customHeight="1">
      <c r="B11" s="4"/>
      <c r="C11" s="5"/>
      <c r="D11" s="5"/>
      <c r="E11" s="5"/>
      <c r="F11" s="7" t="s">
        <v>23</v>
      </c>
      <c r="G11" s="5"/>
      <c r="H11" s="5"/>
      <c r="I11" s="5"/>
      <c r="J11" s="10"/>
      <c r="K11" s="49"/>
      <c r="L11" s="5"/>
      <c r="M11" s="5"/>
      <c r="N11" s="5"/>
      <c r="O11" s="5"/>
      <c r="P11" s="5"/>
      <c r="Q11" s="5"/>
      <c r="R11" s="50"/>
      <c r="AR11" s="3" t="s">
        <v>6</v>
      </c>
      <c r="AS11" s="3" t="s">
        <v>1</v>
      </c>
    </row>
    <row r="12" spans="2:61" s="3" customFormat="1" ht="15.75" customHeight="1">
      <c r="B12" s="4"/>
      <c r="C12" s="36"/>
      <c r="D12" s="36"/>
      <c r="E12" s="37" t="s">
        <v>24</v>
      </c>
      <c r="F12" s="38" t="s">
        <v>25</v>
      </c>
      <c r="G12" s="39" t="s">
        <v>11</v>
      </c>
      <c r="H12" s="44">
        <v>60</v>
      </c>
      <c r="I12" s="40"/>
      <c r="J12" s="41"/>
      <c r="K12" s="42"/>
      <c r="L12" s="43" t="s">
        <v>0</v>
      </c>
      <c r="M12" s="5"/>
      <c r="N12" s="5"/>
      <c r="O12" s="33">
        <v>0</v>
      </c>
      <c r="P12" s="33">
        <f>$O$12*$H$12</f>
        <v>0</v>
      </c>
      <c r="Q12" s="33">
        <v>0</v>
      </c>
      <c r="R12" s="34">
        <f>$Q$12*$H$12</f>
        <v>0</v>
      </c>
      <c r="AP12" s="3" t="s">
        <v>7</v>
      </c>
      <c r="AR12" s="3" t="s">
        <v>3</v>
      </c>
      <c r="AS12" s="3" t="s">
        <v>1</v>
      </c>
      <c r="AW12" s="3" t="s">
        <v>2</v>
      </c>
      <c r="BE12" s="35" t="e">
        <f>IF($L$12="zákl. přenesená",#REF!,0)</f>
        <v>#REF!</v>
      </c>
      <c r="BH12" s="3" t="s">
        <v>4</v>
      </c>
      <c r="BI12" s="35" t="e">
        <f>ROUND(#REF!*$H$12,2)</f>
        <v>#REF!</v>
      </c>
    </row>
    <row r="13" spans="2:61" s="3" customFormat="1" ht="15.75" customHeight="1">
      <c r="B13" s="4"/>
      <c r="C13" s="36"/>
      <c r="D13" s="36"/>
      <c r="E13" s="37" t="s">
        <v>26</v>
      </c>
      <c r="F13" s="38" t="s">
        <v>27</v>
      </c>
      <c r="G13" s="39" t="s">
        <v>11</v>
      </c>
      <c r="H13" s="44">
        <v>6</v>
      </c>
      <c r="I13" s="40"/>
      <c r="J13" s="41"/>
      <c r="K13" s="42"/>
      <c r="L13" s="43" t="s">
        <v>0</v>
      </c>
      <c r="M13" s="5"/>
      <c r="N13" s="5"/>
      <c r="O13" s="33">
        <v>0</v>
      </c>
      <c r="P13" s="33">
        <f>$O$13*$H$13</f>
        <v>0</v>
      </c>
      <c r="Q13" s="33">
        <v>0</v>
      </c>
      <c r="R13" s="34">
        <f>$Q$13*$H$13</f>
        <v>0</v>
      </c>
      <c r="AP13" s="3" t="s">
        <v>7</v>
      </c>
      <c r="AR13" s="3" t="s">
        <v>3</v>
      </c>
      <c r="AS13" s="3" t="s">
        <v>1</v>
      </c>
      <c r="AW13" s="3" t="s">
        <v>2</v>
      </c>
      <c r="BE13" s="35" t="e">
        <f>IF($L$13="zákl. přenesená",#REF!,0)</f>
        <v>#REF!</v>
      </c>
      <c r="BH13" s="3" t="s">
        <v>4</v>
      </c>
      <c r="BI13" s="35" t="e">
        <f>ROUND(#REF!*$H$13,2)</f>
        <v>#REF!</v>
      </c>
    </row>
    <row r="14" spans="2:61" s="3" customFormat="1" ht="15.75" customHeight="1">
      <c r="B14" s="4"/>
      <c r="C14" s="36"/>
      <c r="D14" s="36"/>
      <c r="E14" s="37" t="s">
        <v>28</v>
      </c>
      <c r="F14" s="38" t="s">
        <v>29</v>
      </c>
      <c r="G14" s="39" t="s">
        <v>11</v>
      </c>
      <c r="H14" s="44">
        <v>60</v>
      </c>
      <c r="I14" s="40"/>
      <c r="J14" s="41"/>
      <c r="K14" s="42"/>
      <c r="L14" s="43" t="s">
        <v>0</v>
      </c>
      <c r="M14" s="5"/>
      <c r="N14" s="5"/>
      <c r="O14" s="33">
        <v>0</v>
      </c>
      <c r="P14" s="33">
        <f>$O$14*$H$14</f>
        <v>0</v>
      </c>
      <c r="Q14" s="33">
        <v>0</v>
      </c>
      <c r="R14" s="34">
        <f>$Q$14*$H$14</f>
        <v>0</v>
      </c>
      <c r="AP14" s="3" t="s">
        <v>7</v>
      </c>
      <c r="AR14" s="3" t="s">
        <v>3</v>
      </c>
      <c r="AS14" s="3" t="s">
        <v>1</v>
      </c>
      <c r="AW14" s="3" t="s">
        <v>2</v>
      </c>
      <c r="BE14" s="35" t="e">
        <f>IF($L$14="zákl. přenesená",#REF!,0)</f>
        <v>#REF!</v>
      </c>
      <c r="BH14" s="3" t="s">
        <v>4</v>
      </c>
      <c r="BI14" s="35" t="e">
        <f>ROUND(#REF!*$H$14,2)</f>
        <v>#REF!</v>
      </c>
    </row>
    <row r="15" spans="2:61" s="3" customFormat="1" ht="15.75" customHeight="1">
      <c r="B15" s="4"/>
      <c r="C15" s="36"/>
      <c r="D15" s="36"/>
      <c r="E15" s="37" t="s">
        <v>30</v>
      </c>
      <c r="F15" s="38" t="s">
        <v>31</v>
      </c>
      <c r="G15" s="39" t="s">
        <v>3</v>
      </c>
      <c r="H15" s="44">
        <v>130</v>
      </c>
      <c r="I15" s="40"/>
      <c r="J15" s="41"/>
      <c r="K15" s="42"/>
      <c r="L15" s="43" t="s">
        <v>0</v>
      </c>
      <c r="M15" s="5"/>
      <c r="N15" s="5"/>
      <c r="O15" s="33">
        <v>0</v>
      </c>
      <c r="P15" s="33">
        <f>$O$15*$H$15</f>
        <v>0</v>
      </c>
      <c r="Q15" s="33">
        <v>0</v>
      </c>
      <c r="R15" s="34">
        <f>$Q$15*$H$15</f>
        <v>0</v>
      </c>
      <c r="AP15" s="3" t="s">
        <v>7</v>
      </c>
      <c r="AR15" s="3" t="s">
        <v>3</v>
      </c>
      <c r="AS15" s="3" t="s">
        <v>1</v>
      </c>
      <c r="AW15" s="3" t="s">
        <v>2</v>
      </c>
      <c r="BE15" s="35" t="e">
        <f>IF($L$15="zákl. přenesená",#REF!,0)</f>
        <v>#REF!</v>
      </c>
      <c r="BH15" s="3" t="s">
        <v>4</v>
      </c>
      <c r="BI15" s="35" t="e">
        <f>ROUND(#REF!*$H$15,2)</f>
        <v>#REF!</v>
      </c>
    </row>
    <row r="16" spans="2:61" s="3" customFormat="1" ht="15.75" customHeight="1">
      <c r="B16" s="4"/>
      <c r="C16" s="36"/>
      <c r="D16" s="36"/>
      <c r="E16" s="37" t="s">
        <v>32</v>
      </c>
      <c r="F16" s="38" t="s">
        <v>33</v>
      </c>
      <c r="G16" s="39" t="s">
        <v>11</v>
      </c>
      <c r="H16" s="44">
        <v>10</v>
      </c>
      <c r="I16" s="40"/>
      <c r="J16" s="41"/>
      <c r="K16" s="42"/>
      <c r="L16" s="43" t="s">
        <v>0</v>
      </c>
      <c r="M16" s="5"/>
      <c r="N16" s="5"/>
      <c r="O16" s="33">
        <v>0</v>
      </c>
      <c r="P16" s="33">
        <f>$O$16*$H$16</f>
        <v>0</v>
      </c>
      <c r="Q16" s="33">
        <v>0</v>
      </c>
      <c r="R16" s="34">
        <f>$Q$16*$H$16</f>
        <v>0</v>
      </c>
      <c r="AP16" s="3" t="s">
        <v>7</v>
      </c>
      <c r="AR16" s="3" t="s">
        <v>3</v>
      </c>
      <c r="AS16" s="3" t="s">
        <v>1</v>
      </c>
      <c r="AW16" s="3" t="s">
        <v>2</v>
      </c>
      <c r="BE16" s="35" t="e">
        <f>IF($L$16="zákl. přenesená",#REF!,0)</f>
        <v>#REF!</v>
      </c>
      <c r="BH16" s="3" t="s">
        <v>4</v>
      </c>
      <c r="BI16" s="35" t="e">
        <f>ROUND(#REF!*$H$16,2)</f>
        <v>#REF!</v>
      </c>
    </row>
    <row r="17" spans="2:61" s="3" customFormat="1" ht="15.75" customHeight="1">
      <c r="B17" s="4"/>
      <c r="C17" s="36"/>
      <c r="D17" s="36"/>
      <c r="E17" s="37" t="s">
        <v>34</v>
      </c>
      <c r="F17" s="38" t="s">
        <v>35</v>
      </c>
      <c r="G17" s="39" t="s">
        <v>11</v>
      </c>
      <c r="H17" s="44">
        <v>60</v>
      </c>
      <c r="I17" s="40"/>
      <c r="J17" s="41"/>
      <c r="K17" s="42"/>
      <c r="L17" s="43" t="s">
        <v>0</v>
      </c>
      <c r="M17" s="5"/>
      <c r="N17" s="5"/>
      <c r="O17" s="33">
        <v>0</v>
      </c>
      <c r="P17" s="33">
        <f>$O$17*$H$17</f>
        <v>0</v>
      </c>
      <c r="Q17" s="33">
        <v>0</v>
      </c>
      <c r="R17" s="34">
        <f>$Q$17*$H$17</f>
        <v>0</v>
      </c>
      <c r="AP17" s="3" t="s">
        <v>7</v>
      </c>
      <c r="AR17" s="3" t="s">
        <v>3</v>
      </c>
      <c r="AS17" s="3" t="s">
        <v>1</v>
      </c>
      <c r="AW17" s="3" t="s">
        <v>2</v>
      </c>
      <c r="BE17" s="35" t="e">
        <f>IF($L$17="zákl. přenesená",#REF!,0)</f>
        <v>#REF!</v>
      </c>
      <c r="BH17" s="3" t="s">
        <v>4</v>
      </c>
      <c r="BI17" s="35" t="e">
        <f>ROUND(#REF!*$H$17,2)</f>
        <v>#REF!</v>
      </c>
    </row>
    <row r="18" spans="2:61" s="3" customFormat="1" ht="15.75" customHeight="1">
      <c r="B18" s="4"/>
      <c r="C18" s="36"/>
      <c r="D18" s="36"/>
      <c r="E18" s="37" t="s">
        <v>36</v>
      </c>
      <c r="F18" s="38" t="s">
        <v>37</v>
      </c>
      <c r="G18" s="39" t="s">
        <v>3</v>
      </c>
      <c r="H18" s="44">
        <v>130</v>
      </c>
      <c r="I18" s="40"/>
      <c r="J18" s="41"/>
      <c r="K18" s="42"/>
      <c r="L18" s="43" t="s">
        <v>0</v>
      </c>
      <c r="M18" s="5"/>
      <c r="N18" s="5"/>
      <c r="O18" s="33">
        <v>0</v>
      </c>
      <c r="P18" s="33">
        <f>$O$18*$H$18</f>
        <v>0</v>
      </c>
      <c r="Q18" s="33">
        <v>0</v>
      </c>
      <c r="R18" s="34">
        <f>$Q$18*$H$18</f>
        <v>0</v>
      </c>
      <c r="AP18" s="3" t="s">
        <v>7</v>
      </c>
      <c r="AR18" s="3" t="s">
        <v>3</v>
      </c>
      <c r="AS18" s="3" t="s">
        <v>1</v>
      </c>
      <c r="AW18" s="3" t="s">
        <v>2</v>
      </c>
      <c r="BE18" s="35" t="e">
        <f>IF($L$18="zákl. přenesená",#REF!,0)</f>
        <v>#REF!</v>
      </c>
      <c r="BH18" s="3" t="s">
        <v>4</v>
      </c>
      <c r="BI18" s="35" t="e">
        <f>ROUND(#REF!*$H$18,2)</f>
        <v>#REF!</v>
      </c>
    </row>
    <row r="19" spans="2:45" s="3" customFormat="1" ht="36" customHeight="1">
      <c r="B19" s="4"/>
      <c r="C19" s="5"/>
      <c r="D19" s="2"/>
      <c r="E19" s="5"/>
      <c r="F19" s="59" t="s">
        <v>39</v>
      </c>
      <c r="G19" s="5"/>
      <c r="H19" s="5"/>
      <c r="I19" s="5"/>
      <c r="J19" s="10"/>
      <c r="K19" s="49"/>
      <c r="L19" s="5"/>
      <c r="M19" s="5"/>
      <c r="N19" s="5"/>
      <c r="O19" s="5"/>
      <c r="P19" s="5"/>
      <c r="Q19" s="5"/>
      <c r="R19" s="50"/>
      <c r="AR19" s="3" t="s">
        <v>38</v>
      </c>
      <c r="AS19" s="3" t="s">
        <v>1</v>
      </c>
    </row>
    <row r="20" spans="2:49" s="3" customFormat="1" ht="39" customHeight="1">
      <c r="B20" s="51"/>
      <c r="C20" s="52"/>
      <c r="D20" s="2"/>
      <c r="E20" s="52"/>
      <c r="F20" s="53"/>
      <c r="G20" s="52"/>
      <c r="H20" s="54"/>
      <c r="I20" s="52"/>
      <c r="J20" s="55"/>
      <c r="K20" s="56"/>
      <c r="L20" s="52"/>
      <c r="M20" s="52"/>
      <c r="N20" s="52"/>
      <c r="O20" s="52"/>
      <c r="P20" s="52"/>
      <c r="Q20" s="52"/>
      <c r="R20" s="57"/>
      <c r="AR20" s="58"/>
      <c r="AS20" s="58"/>
      <c r="AT20" s="58"/>
      <c r="AU20" s="58"/>
      <c r="AV20" s="58"/>
      <c r="AW20" s="58"/>
    </row>
    <row r="21" spans="2:61" s="3" customFormat="1" ht="15.75" customHeight="1">
      <c r="B21" s="4"/>
      <c r="C21" s="36"/>
      <c r="D21" s="36"/>
      <c r="E21" s="37" t="s">
        <v>16</v>
      </c>
      <c r="F21" s="38" t="s">
        <v>17</v>
      </c>
      <c r="G21" s="39" t="s">
        <v>8</v>
      </c>
      <c r="H21" s="44">
        <v>3.9</v>
      </c>
      <c r="I21" s="38"/>
      <c r="J21" s="41"/>
      <c r="K21" s="47"/>
      <c r="L21" s="48" t="s">
        <v>0</v>
      </c>
      <c r="M21" s="5"/>
      <c r="N21" s="5"/>
      <c r="O21" s="33">
        <v>10</v>
      </c>
      <c r="P21" s="33">
        <f>$O$21*$H$21</f>
        <v>39</v>
      </c>
      <c r="Q21" s="33">
        <v>0</v>
      </c>
      <c r="R21" s="34">
        <f>$Q$21*$H$21</f>
        <v>0</v>
      </c>
      <c r="AP21" s="6" t="s">
        <v>7</v>
      </c>
      <c r="AR21" s="6" t="s">
        <v>3</v>
      </c>
      <c r="AS21" s="6" t="s">
        <v>1</v>
      </c>
      <c r="AW21" s="3" t="s">
        <v>2</v>
      </c>
      <c r="BE21" s="35" t="e">
        <f>IF($L$21="zákl. přenesená",#REF!,0)</f>
        <v>#REF!</v>
      </c>
      <c r="BH21" s="6" t="s">
        <v>4</v>
      </c>
      <c r="BI21" s="35" t="e">
        <f>ROUND(#REF!*$H$21,2)</f>
        <v>#REF!</v>
      </c>
    </row>
    <row r="22" spans="2:45" s="3" customFormat="1" ht="16.5" customHeight="1">
      <c r="B22" s="4"/>
      <c r="C22" s="5"/>
      <c r="D22" s="5"/>
      <c r="E22" s="5"/>
      <c r="F22" s="7" t="s">
        <v>18</v>
      </c>
      <c r="G22" s="5"/>
      <c r="H22" s="5"/>
      <c r="I22" s="5"/>
      <c r="J22" s="10"/>
      <c r="K22" s="49"/>
      <c r="L22" s="5"/>
      <c r="M22" s="5"/>
      <c r="N22" s="5"/>
      <c r="O22" s="5"/>
      <c r="P22" s="5"/>
      <c r="Q22" s="5"/>
      <c r="R22" s="50"/>
      <c r="AR22" s="3" t="s">
        <v>6</v>
      </c>
      <c r="AS22" s="3" t="s">
        <v>1</v>
      </c>
    </row>
    <row r="23" spans="2:49" s="3" customFormat="1" ht="15.75" customHeight="1">
      <c r="B23" s="51"/>
      <c r="C23" s="52"/>
      <c r="D23" s="2"/>
      <c r="E23" s="52"/>
      <c r="F23" s="53"/>
      <c r="G23" s="52"/>
      <c r="H23" s="54"/>
      <c r="I23" s="52"/>
      <c r="J23" s="55"/>
      <c r="K23" s="56"/>
      <c r="L23" s="52"/>
      <c r="M23" s="52"/>
      <c r="N23" s="52"/>
      <c r="O23" s="52"/>
      <c r="P23" s="52"/>
      <c r="Q23" s="52"/>
      <c r="R23" s="57"/>
      <c r="AR23" s="58"/>
      <c r="AS23" s="58"/>
      <c r="AT23" s="58"/>
      <c r="AU23" s="58"/>
      <c r="AV23" s="58"/>
      <c r="AW23" s="58"/>
    </row>
  </sheetData>
  <sheetProtection/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62" r:id="rId1"/>
  <headerFooter alignWithMargins="0"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Rakušan</dc:creator>
  <cp:keywords/>
  <dc:description/>
  <cp:lastModifiedBy>.</cp:lastModifiedBy>
  <cp:lastPrinted>2015-08-04T12:18:19Z</cp:lastPrinted>
  <dcterms:created xsi:type="dcterms:W3CDTF">2015-06-24T11:51:20Z</dcterms:created>
  <dcterms:modified xsi:type="dcterms:W3CDTF">2015-08-07T10:20:40Z</dcterms:modified>
  <cp:category/>
  <cp:version/>
  <cp:contentType/>
  <cp:contentStatus/>
</cp:coreProperties>
</file>