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01 01 Pol" sheetId="1" r:id="rId1"/>
  </sheets>
  <definedNames>
    <definedName name="_xlnm.Print_Titles" localSheetId="0">'01 01 Pol'!$1:$8</definedName>
    <definedName name="_xlnm.Print_Area" localSheetId="0">'01 01 Pol'!$A$1:$K$28</definedName>
    <definedName name="solver_lin" localSheetId="0">0</definedName>
    <definedName name="solver_num" localSheetId="0">0</definedName>
    <definedName name="solver_opt" localSheetId="0">'01 01 Pol'!#REF!</definedName>
    <definedName name="solver_typ" localSheetId="0">1</definedName>
    <definedName name="solver_val" localSheetId="0">0</definedName>
  </definedNames>
  <calcPr fullCalcOnLoad="1"/>
</workbook>
</file>

<file path=xl/sharedStrings.xml><?xml version="1.0" encoding="utf-8"?>
<sst xmlns="http://schemas.openxmlformats.org/spreadsheetml/2006/main" count="57" uniqueCount="34">
  <si>
    <t xml:space="preserve">Položkový slepý rozpočet bez dodávky keramiky </t>
  </si>
  <si>
    <t>V Kroměříži  12.12.2014</t>
  </si>
  <si>
    <t>Stavba :</t>
  </si>
  <si>
    <t>130301 Stavební úpravy BD Bratislavská 39, Brno</t>
  </si>
  <si>
    <t>Rozpočet:</t>
  </si>
  <si>
    <t>Objekt :</t>
  </si>
  <si>
    <t>01 Uliční dům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</si>
  <si>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</si>
  <si>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</si>
  <si>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</si>
  <si>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</si>
  <si>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</si>
  <si>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</si>
  <si>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</si>
  <si>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</si>
  <si>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</si>
  <si>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</si>
  <si>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</si>
  <si>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</si>
  <si>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m2</t>
  </si>
  <si>
    <t>Celkem za</t>
  </si>
  <si>
    <t>vlastní</t>
  </si>
  <si>
    <t>773Z</t>
  </si>
  <si>
    <t>Podlahy teracové - způsobilé</t>
  </si>
  <si>
    <t>773210019RA0</t>
  </si>
  <si>
    <t xml:space="preserve">Oprava povrchu stávajícího schodiště teracem </t>
  </si>
  <si>
    <t>(0,33+0,15)*1,3*(4+24*3)</t>
  </si>
  <si>
    <t>(0,33+0,15)*1*12</t>
  </si>
  <si>
    <t>(0,275+0,18)*1*10</t>
  </si>
  <si>
    <t>773Z Podlahy teracové - způsobilé</t>
  </si>
  <si>
    <t>02 Dvorní dům</t>
  </si>
  <si>
    <t>(0,3+0,152)*1,35*11*7+1,5*2,8*4</t>
  </si>
  <si>
    <t>(0,3+0,15)*1,35*18+1,3*2,8+1,5*2,2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</si>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</sst>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</numFmts>
  <fonts count="14">
    <font>
      <sz val="10"/>
      <name val="Arial CE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 applyFill="1">
      <alignment/>
      <protection/>
    </xf>
    <xf numFmtId="0" fontId="2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applyAlignment="1">
      <alignment horizontal="right"/>
      <protection/>
    </xf>
    <xf numFmtId="49" fontId="6" fillId="0" borderId="1" xfId="19" applyNumberFormat="1" applyFont="1" applyBorder="1">
      <alignment/>
      <protection/>
    </xf>
    <xf numFmtId="0" fontId="1" fillId="0" borderId="1" xfId="19" applyFont="1" applyBorder="1">
      <alignment/>
      <protection/>
    </xf>
    <xf numFmtId="0" fontId="7" fillId="0" borderId="2" xfId="19" applyFont="1" applyBorder="1" applyAlignment="1">
      <alignment horizontal="right"/>
      <protection/>
    </xf>
    <xf numFmtId="49" fontId="1" fillId="0" borderId="1" xfId="19" applyNumberFormat="1" applyFont="1" applyBorder="1" applyAlignment="1">
      <alignment horizontal="left"/>
      <protection/>
    </xf>
    <xf numFmtId="0" fontId="1" fillId="0" borderId="3" xfId="19" applyFont="1" applyBorder="1">
      <alignment/>
      <protection/>
    </xf>
    <xf numFmtId="49" fontId="6" fillId="0" borderId="4" xfId="19" applyNumberFormat="1" applyFont="1" applyBorder="1">
      <alignment/>
      <protection/>
    </xf>
    <xf numFmtId="0" fontId="1" fillId="0" borderId="4" xfId="19" applyFont="1" applyBorder="1">
      <alignment/>
      <protection/>
    </xf>
    <xf numFmtId="0" fontId="7" fillId="0" borderId="0" xfId="19" applyFont="1">
      <alignment/>
      <protection/>
    </xf>
    <xf numFmtId="0" fontId="1" fillId="0" borderId="0" xfId="19" applyFont="1" applyAlignment="1">
      <alignment/>
      <protection/>
    </xf>
    <xf numFmtId="49" fontId="7" fillId="2" borderId="5" xfId="19" applyNumberFormat="1" applyFont="1" applyFill="1" applyBorder="1">
      <alignment/>
      <protection/>
    </xf>
    <xf numFmtId="0" fontId="7" fillId="2" borderId="6" xfId="19" applyFont="1" applyFill="1" applyBorder="1" applyAlignment="1">
      <alignment horizontal="center"/>
      <protection/>
    </xf>
    <xf numFmtId="0" fontId="7" fillId="2" borderId="6" xfId="19" applyNumberFormat="1" applyFont="1" applyFill="1" applyBorder="1" applyAlignment="1">
      <alignment horizontal="center"/>
      <protection/>
    </xf>
    <xf numFmtId="0" fontId="7" fillId="2" borderId="5" xfId="19" applyFont="1" applyFill="1" applyBorder="1" applyAlignment="1">
      <alignment horizontal="center"/>
      <protection/>
    </xf>
    <xf numFmtId="0" fontId="7" fillId="2" borderId="5" xfId="19" applyFont="1" applyFill="1" applyBorder="1" applyAlignment="1">
      <alignment horizontal="center" wrapText="1"/>
      <protection/>
    </xf>
    <xf numFmtId="0" fontId="6" fillId="0" borderId="7" xfId="19" applyFont="1" applyBorder="1" applyAlignment="1">
      <alignment horizontal="center"/>
      <protection/>
    </xf>
    <xf numFmtId="49" fontId="6" fillId="0" borderId="7" xfId="19" applyNumberFormat="1" applyFont="1" applyBorder="1" applyAlignment="1">
      <alignment horizontal="left"/>
      <protection/>
    </xf>
    <xf numFmtId="0" fontId="6" fillId="0" borderId="8" xfId="19" applyFont="1" applyBorder="1">
      <alignment/>
      <protection/>
    </xf>
    <xf numFmtId="0" fontId="1" fillId="0" borderId="9" xfId="19" applyFont="1" applyBorder="1" applyAlignment="1">
      <alignment horizontal="center"/>
      <protection/>
    </xf>
    <xf numFmtId="0" fontId="1" fillId="0" borderId="9" xfId="19" applyNumberFormat="1" applyFont="1" applyBorder="1" applyAlignment="1">
      <alignment horizontal="right"/>
      <protection/>
    </xf>
    <xf numFmtId="0" fontId="1" fillId="0" borderId="6" xfId="19" applyNumberFormat="1" applyFont="1" applyBorder="1">
      <alignment/>
      <protection/>
    </xf>
    <xf numFmtId="0" fontId="1" fillId="0" borderId="10" xfId="19" applyNumberFormat="1" applyFont="1" applyFill="1" applyBorder="1">
      <alignment/>
      <protection/>
    </xf>
    <xf numFmtId="0" fontId="1" fillId="0" borderId="11" xfId="19" applyNumberFormat="1" applyFont="1" applyFill="1" applyBorder="1">
      <alignment/>
      <protection/>
    </xf>
    <xf numFmtId="0" fontId="1" fillId="0" borderId="10" xfId="19" applyFont="1" applyFill="1" applyBorder="1">
      <alignment/>
      <protection/>
    </xf>
    <xf numFmtId="0" fontId="1" fillId="0" borderId="11" xfId="19" applyFont="1" applyFill="1" applyBorder="1">
      <alignment/>
      <protection/>
    </xf>
    <xf numFmtId="0" fontId="8" fillId="0" borderId="0" xfId="19" applyFont="1">
      <alignment/>
      <protection/>
    </xf>
    <xf numFmtId="0" fontId="9" fillId="0" borderId="12" xfId="19" applyFont="1" applyBorder="1" applyAlignment="1">
      <alignment horizontal="center" vertical="top"/>
      <protection/>
    </xf>
    <xf numFmtId="49" fontId="9" fillId="0" borderId="12" xfId="19" applyNumberFormat="1" applyFont="1" applyBorder="1" applyAlignment="1">
      <alignment horizontal="left" vertical="top"/>
      <protection/>
    </xf>
    <xf numFmtId="0" fontId="9" fillId="0" borderId="12" xfId="19" applyFont="1" applyBorder="1" applyAlignment="1">
      <alignment vertical="top" wrapText="1"/>
      <protection/>
    </xf>
    <xf numFmtId="49" fontId="9" fillId="0" borderId="12" xfId="19" applyNumberFormat="1" applyFont="1" applyBorder="1" applyAlignment="1">
      <alignment horizontal="center" shrinkToFit="1"/>
      <protection/>
    </xf>
    <xf numFmtId="4" fontId="9" fillId="0" borderId="12" xfId="19" applyNumberFormat="1" applyFont="1" applyBorder="1" applyAlignment="1">
      <alignment horizontal="right"/>
      <protection/>
    </xf>
    <xf numFmtId="4" fontId="9" fillId="0" borderId="12" xfId="19" applyNumberFormat="1" applyFont="1" applyBorder="1">
      <alignment/>
      <protection/>
    </xf>
    <xf numFmtId="164" fontId="9" fillId="0" borderId="12" xfId="19" applyNumberFormat="1" applyFont="1" applyBorder="1">
      <alignment/>
      <protection/>
    </xf>
    <xf numFmtId="4" fontId="9" fillId="0" borderId="11" xfId="19" applyNumberFormat="1" applyFont="1" applyBorder="1">
      <alignment/>
      <protection/>
    </xf>
    <xf numFmtId="0" fontId="7" fillId="0" borderId="7" xfId="19" applyFont="1" applyBorder="1" applyAlignment="1">
      <alignment horizontal="center"/>
      <protection/>
    </xf>
    <xf numFmtId="49" fontId="9" fillId="0" borderId="7" xfId="19" applyNumberFormat="1" applyFont="1" applyBorder="1" applyAlignment="1">
      <alignment horizontal="center"/>
      <protection/>
    </xf>
    <xf numFmtId="4" fontId="10" fillId="3" borderId="13" xfId="19" applyNumberFormat="1" applyFont="1" applyFill="1" applyBorder="1" applyAlignment="1">
      <alignment horizontal="right" wrapText="1"/>
      <protection/>
    </xf>
    <xf numFmtId="0" fontId="10" fillId="3" borderId="14" xfId="19" applyFont="1" applyFill="1" applyBorder="1" applyAlignment="1">
      <alignment horizontal="left" wrapText="1"/>
      <protection/>
    </xf>
    <xf numFmtId="0" fontId="10" fillId="0" borderId="15" xfId="0" applyFont="1" applyBorder="1" applyAlignment="1">
      <alignment horizontal="right"/>
    </xf>
    <xf numFmtId="0" fontId="1" fillId="0" borderId="14" xfId="19" applyFont="1" applyBorder="1">
      <alignment/>
      <protection/>
    </xf>
    <xf numFmtId="4" fontId="1" fillId="0" borderId="15" xfId="19" applyNumberFormat="1" applyFont="1" applyBorder="1">
      <alignment/>
      <protection/>
    </xf>
    <xf numFmtId="0" fontId="1" fillId="0" borderId="0" xfId="19" applyFont="1" applyBorder="1">
      <alignment/>
      <protection/>
    </xf>
    <xf numFmtId="0" fontId="11" fillId="0" borderId="0" xfId="19" applyFont="1" applyAlignment="1">
      <alignment wrapText="1"/>
      <protection/>
    </xf>
    <xf numFmtId="49" fontId="7" fillId="0" borderId="7" xfId="19" applyNumberFormat="1" applyFont="1" applyBorder="1" applyAlignment="1">
      <alignment horizontal="right"/>
      <protection/>
    </xf>
    <xf numFmtId="0" fontId="1" fillId="2" borderId="5" xfId="19" applyFont="1" applyFill="1" applyBorder="1" applyAlignment="1">
      <alignment horizontal="center"/>
      <protection/>
    </xf>
    <xf numFmtId="49" fontId="12" fillId="2" borderId="5" xfId="19" applyNumberFormat="1" applyFont="1" applyFill="1" applyBorder="1" applyAlignment="1">
      <alignment horizontal="left"/>
      <protection/>
    </xf>
    <xf numFmtId="0" fontId="12" fillId="2" borderId="8" xfId="19" applyFont="1" applyFill="1" applyBorder="1">
      <alignment/>
      <protection/>
    </xf>
    <xf numFmtId="0" fontId="1" fillId="2" borderId="9" xfId="19" applyFont="1" applyFill="1" applyBorder="1" applyAlignment="1">
      <alignment horizontal="center"/>
      <protection/>
    </xf>
    <xf numFmtId="4" fontId="1" fillId="2" borderId="9" xfId="19" applyNumberFormat="1" applyFont="1" applyFill="1" applyBorder="1" applyAlignment="1">
      <alignment horizontal="right"/>
      <protection/>
    </xf>
    <xf numFmtId="4" fontId="1" fillId="2" borderId="6" xfId="19" applyNumberFormat="1" applyFont="1" applyFill="1" applyBorder="1" applyAlignment="1">
      <alignment horizontal="right"/>
      <protection/>
    </xf>
    <xf numFmtId="4" fontId="6" fillId="2" borderId="5" xfId="19" applyNumberFormat="1" applyFont="1" applyFill="1" applyBorder="1">
      <alignment/>
      <protection/>
    </xf>
    <xf numFmtId="0" fontId="1" fillId="2" borderId="9" xfId="19" applyFont="1" applyFill="1" applyBorder="1">
      <alignment/>
      <protection/>
    </xf>
    <xf numFmtId="4" fontId="6" fillId="2" borderId="6" xfId="19" applyNumberFormat="1" applyFont="1" applyFill="1" applyBorder="1">
      <alignment/>
      <protection/>
    </xf>
    <xf numFmtId="3" fontId="1" fillId="0" borderId="0" xfId="19" applyNumberFormat="1" applyFont="1">
      <alignment/>
      <protection/>
    </xf>
    <xf numFmtId="0" fontId="13" fillId="0" borderId="0" xfId="19" applyFont="1" applyFill="1">
      <alignment/>
      <protection/>
    </xf>
    <xf numFmtId="0" fontId="6" fillId="4" borderId="0" xfId="19" applyFont="1" applyFill="1">
      <alignment/>
      <protection/>
    </xf>
    <xf numFmtId="0" fontId="6" fillId="4" borderId="0" xfId="19" applyFont="1" applyFill="1" applyAlignment="1">
      <alignment horizontal="right"/>
      <protection/>
    </xf>
    <xf numFmtId="4" fontId="6" fillId="4" borderId="0" xfId="19" applyNumberFormat="1" applyFont="1" applyFill="1">
      <alignment/>
      <protection/>
    </xf>
    <xf numFmtId="0" fontId="1" fillId="4" borderId="0" xfId="19" applyFont="1" applyFill="1">
      <alignment/>
      <protection/>
    </xf>
    <xf numFmtId="0" fontId="1" fillId="4" borderId="0" xfId="19" applyFont="1" applyFill="1" applyAlignment="1">
      <alignment horizontal="right"/>
      <protection/>
    </xf>
    <xf numFmtId="49" fontId="1" fillId="0" borderId="16" xfId="19" applyNumberFormat="1" applyFont="1" applyBorder="1" applyAlignment="1">
      <alignment horizontal="center"/>
      <protection/>
    </xf>
    <xf numFmtId="0" fontId="1" fillId="0" borderId="17" xfId="19" applyFont="1" applyBorder="1" applyAlignment="1">
      <alignment horizontal="center" shrinkToFit="1"/>
      <protection/>
    </xf>
    <xf numFmtId="49" fontId="10" fillId="3" borderId="13" xfId="19" applyNumberFormat="1" applyFont="1" applyFill="1" applyBorder="1" applyAlignment="1">
      <alignment horizontal="left" wrapText="1"/>
      <protection/>
    </xf>
    <xf numFmtId="0" fontId="1" fillId="0" borderId="18" xfId="19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left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CB29"/>
  <sheetViews>
    <sheetView showGridLines="0" showZeros="0" tabSelected="1" view="pageBreakPreview" zoomScaleSheetLayoutView="100" workbookViewId="0" topLeftCell="A1">
      <selection activeCell="F22" sqref="F22"/>
    </sheetView>
  </sheetViews>
  <sheetFormatPr defaultColWidth="9.00390625" defaultRowHeight="12.75"/>
  <cols>
    <col min="1" max="1" width="4.50390625" style="1" customWidth="1"/>
    <col min="2" max="2" width="11.50390625" style="1" customWidth="1"/>
    <col min="3" max="3" width="40.50390625" style="1" customWidth="1"/>
    <col min="4" max="4" width="5.50390625" style="1" customWidth="1"/>
    <col min="5" max="5" width="8.50390625" style="2" customWidth="1"/>
    <col min="6" max="6" width="9.875" style="1" customWidth="1"/>
    <col min="7" max="7" width="13.875" style="1" customWidth="1"/>
    <col min="8" max="11" width="0" style="1" hidden="1" customWidth="1"/>
    <col min="12" max="12" width="41.50390625" style="3" customWidth="1"/>
    <col min="13" max="13" width="45.375" style="1" customWidth="1"/>
    <col min="14" max="16384" width="9.125" style="1" customWidth="1"/>
  </cols>
  <sheetData>
    <row r="1" spans="1:7" ht="15">
      <c r="A1" s="71" t="s">
        <v>0</v>
      </c>
      <c r="B1" s="71"/>
      <c r="C1" s="71"/>
      <c r="D1" s="71"/>
      <c r="E1" s="71"/>
      <c r="F1" s="71"/>
      <c r="G1" s="71"/>
    </row>
    <row r="2" spans="1:7" ht="15">
      <c r="A2" s="4"/>
      <c r="B2" s="4"/>
      <c r="C2" s="4"/>
      <c r="D2" s="4"/>
      <c r="E2" s="4"/>
      <c r="F2" s="4"/>
      <c r="G2" s="4"/>
    </row>
    <row r="3" spans="1:7" ht="15">
      <c r="A3" s="72" t="s">
        <v>1</v>
      </c>
      <c r="B3" s="72"/>
      <c r="C3" s="72"/>
      <c r="D3" s="4"/>
      <c r="E3" s="4"/>
      <c r="F3" s="4"/>
      <c r="G3" s="4"/>
    </row>
    <row r="4" spans="2:7" ht="14.25" customHeight="1">
      <c r="B4" s="5"/>
      <c r="C4" s="6"/>
      <c r="D4" s="6"/>
      <c r="E4" s="7"/>
      <c r="F4" s="6"/>
      <c r="G4" s="6"/>
    </row>
    <row r="5" spans="1:7" ht="12.75">
      <c r="A5" s="70" t="s">
        <v>2</v>
      </c>
      <c r="B5" s="70"/>
      <c r="C5" s="8" t="s">
        <v>3</v>
      </c>
      <c r="D5" s="9"/>
      <c r="E5" s="10" t="s">
        <v>4</v>
      </c>
      <c r="F5" s="11" t="e">
        <f>#REF!</f>
        <v>#REF!</v>
      </c>
      <c r="G5" s="12"/>
    </row>
    <row r="6" spans="1:7" ht="12.75">
      <c r="A6" s="67" t="s">
        <v>5</v>
      </c>
      <c r="B6" s="67"/>
      <c r="C6" s="13" t="s">
        <v>6</v>
      </c>
      <c r="D6" s="14"/>
      <c r="E6" s="68" t="e">
        <f>#REF!</f>
        <v>#REF!</v>
      </c>
      <c r="F6" s="68"/>
      <c r="G6" s="68"/>
    </row>
    <row r="7" spans="1:7" ht="12.75">
      <c r="A7" s="15"/>
      <c r="G7" s="16"/>
    </row>
    <row r="8" spans="1:11" ht="27" customHeight="1">
      <c r="A8" s="17" t="s">
        <v>7</v>
      </c>
      <c r="B8" s="18" t="s">
        <v>8</v>
      </c>
      <c r="C8" s="18" t="s">
        <v>9</v>
      </c>
      <c r="D8" s="18" t="s">
        <v>10</v>
      </c>
      <c r="E8" s="19" t="s">
        <v>11</v>
      </c>
      <c r="F8" s="18" t="s">
        <v>12</v>
      </c>
      <c r="G8" s="20" t="s">
        <v>13</v>
      </c>
      <c r="H8" s="21" t="s">
        <v>14</v>
      </c>
      <c r="I8" s="21" t="s">
        <v>15</v>
      </c>
      <c r="J8" s="21" t="s">
        <v>16</v>
      </c>
      <c r="K8" s="21" t="s">
        <v>17</v>
      </c>
    </row>
    <row r="9" spans="1:15" ht="12.75">
      <c r="A9" s="22" t="s">
        <v>18</v>
      </c>
      <c r="B9" s="23" t="s">
        <v>22</v>
      </c>
      <c r="C9" s="24" t="s">
        <v>23</v>
      </c>
      <c r="D9" s="25"/>
      <c r="E9" s="26"/>
      <c r="F9" s="26"/>
      <c r="G9" s="27"/>
      <c r="H9" s="28"/>
      <c r="I9" s="29"/>
      <c r="J9" s="30"/>
      <c r="K9" s="31"/>
      <c r="O9" s="32">
        <v>1</v>
      </c>
    </row>
    <row r="10" spans="1:80" ht="12.75">
      <c r="A10" s="33">
        <v>251</v>
      </c>
      <c r="B10" s="34" t="s">
        <v>24</v>
      </c>
      <c r="C10" s="35" t="s">
        <v>25</v>
      </c>
      <c r="D10" s="36" t="s">
        <v>19</v>
      </c>
      <c r="E10" s="37">
        <v>57.734</v>
      </c>
      <c r="F10" s="37"/>
      <c r="G10" s="38">
        <f>E10*F10</f>
        <v>0</v>
      </c>
      <c r="H10" s="39">
        <v>0.07406</v>
      </c>
      <c r="I10" s="40">
        <f>E10*H10</f>
        <v>4.27578004</v>
      </c>
      <c r="J10" s="39">
        <v>0</v>
      </c>
      <c r="K10" s="40">
        <f>E10*J10</f>
        <v>0</v>
      </c>
      <c r="L10" s="61"/>
      <c r="O10" s="32">
        <v>2</v>
      </c>
      <c r="AA10" s="1">
        <v>2</v>
      </c>
      <c r="AB10" s="1">
        <v>0</v>
      </c>
      <c r="AC10" s="1">
        <v>0</v>
      </c>
      <c r="AZ10" s="1">
        <v>2</v>
      </c>
      <c r="BA10" s="1">
        <f>IF(AZ10=1,G10,0)</f>
        <v>0</v>
      </c>
      <c r="BB10" s="1">
        <f>IF(AZ10=2,G10,0)</f>
        <v>0</v>
      </c>
      <c r="BC10" s="1">
        <f>IF(AZ10=3,G10,0)</f>
        <v>0</v>
      </c>
      <c r="BD10" s="1">
        <f>IF(AZ10=4,G10,0)</f>
        <v>0</v>
      </c>
      <c r="BE10" s="1">
        <f>IF(AZ10=5,G10,0)</f>
        <v>0</v>
      </c>
      <c r="CA10" s="32">
        <v>2</v>
      </c>
      <c r="CB10" s="32">
        <v>0</v>
      </c>
    </row>
    <row r="11" spans="1:15" ht="12.75" customHeight="1">
      <c r="A11" s="41"/>
      <c r="B11" s="42" t="s">
        <v>21</v>
      </c>
      <c r="C11" s="69" t="s">
        <v>26</v>
      </c>
      <c r="D11" s="69"/>
      <c r="E11" s="43">
        <v>47.424</v>
      </c>
      <c r="F11" s="44"/>
      <c r="G11" s="45"/>
      <c r="H11" s="46"/>
      <c r="I11" s="47"/>
      <c r="J11" s="48"/>
      <c r="K11" s="47"/>
      <c r="M11" s="49" t="s">
        <v>26</v>
      </c>
      <c r="O11" s="32"/>
    </row>
    <row r="12" spans="1:15" ht="12.75" customHeight="1">
      <c r="A12" s="41"/>
      <c r="B12" s="50"/>
      <c r="C12" s="69" t="s">
        <v>27</v>
      </c>
      <c r="D12" s="69"/>
      <c r="E12" s="43">
        <v>5.76</v>
      </c>
      <c r="F12" s="44"/>
      <c r="G12" s="45"/>
      <c r="H12" s="46"/>
      <c r="I12" s="47"/>
      <c r="J12" s="48"/>
      <c r="K12" s="47"/>
      <c r="M12" s="49" t="s">
        <v>27</v>
      </c>
      <c r="O12" s="32"/>
    </row>
    <row r="13" spans="1:15" ht="12.75" customHeight="1">
      <c r="A13" s="41"/>
      <c r="B13" s="50"/>
      <c r="C13" s="69" t="s">
        <v>28</v>
      </c>
      <c r="D13" s="69"/>
      <c r="E13" s="43">
        <v>4.55</v>
      </c>
      <c r="F13" s="44"/>
      <c r="G13" s="45"/>
      <c r="H13" s="46"/>
      <c r="I13" s="47"/>
      <c r="J13" s="48"/>
      <c r="K13" s="47"/>
      <c r="M13" s="49" t="s">
        <v>28</v>
      </c>
      <c r="O13" s="32"/>
    </row>
    <row r="14" spans="1:57" ht="12.75">
      <c r="A14" s="51"/>
      <c r="B14" s="52" t="s">
        <v>20</v>
      </c>
      <c r="C14" s="53" t="s">
        <v>29</v>
      </c>
      <c r="D14" s="54"/>
      <c r="E14" s="55"/>
      <c r="F14" s="56"/>
      <c r="G14" s="57">
        <f>SUM(G9:G13)</f>
        <v>0</v>
      </c>
      <c r="H14" s="58"/>
      <c r="I14" s="59">
        <f>SUM(I9:I13)</f>
        <v>4.27578004</v>
      </c>
      <c r="J14" s="58"/>
      <c r="K14" s="59">
        <f>SUM(K9:K13)</f>
        <v>0</v>
      </c>
      <c r="O14" s="32">
        <v>4</v>
      </c>
      <c r="BA14" s="60">
        <f>SUM(BA9:BA13)</f>
        <v>0</v>
      </c>
      <c r="BB14" s="60">
        <f>SUM(BB9:BB13)</f>
        <v>0</v>
      </c>
      <c r="BC14" s="60">
        <f>SUM(BC9:BC13)</f>
        <v>0</v>
      </c>
      <c r="BD14" s="60">
        <f>SUM(BD9:BD13)</f>
        <v>0</v>
      </c>
      <c r="BE14" s="60">
        <f>SUM(BE9:BE13)</f>
        <v>0</v>
      </c>
    </row>
    <row r="16" ht="32.25" customHeight="1" thickBot="1"/>
    <row r="17" spans="1:7" ht="13.5" thickTop="1">
      <c r="A17" s="70" t="s">
        <v>2</v>
      </c>
      <c r="B17" s="70"/>
      <c r="C17" s="8" t="s">
        <v>3</v>
      </c>
      <c r="D17" s="9"/>
      <c r="E17" s="10" t="s">
        <v>4</v>
      </c>
      <c r="F17" s="11" t="e">
        <f>#REF!</f>
        <v>#REF!</v>
      </c>
      <c r="G17" s="12"/>
    </row>
    <row r="18" spans="1:7" ht="13.5" thickBot="1">
      <c r="A18" s="67" t="s">
        <v>5</v>
      </c>
      <c r="B18" s="67"/>
      <c r="C18" s="13" t="s">
        <v>30</v>
      </c>
      <c r="D18" s="14"/>
      <c r="E18" s="68" t="e">
        <f>#REF!</f>
        <v>#REF!</v>
      </c>
      <c r="F18" s="68"/>
      <c r="G18" s="68"/>
    </row>
    <row r="19" spans="1:7" ht="13.5" thickTop="1">
      <c r="A19" s="15"/>
      <c r="G19" s="16"/>
    </row>
    <row r="20" spans="1:7" ht="12.75">
      <c r="A20" s="17" t="s">
        <v>7</v>
      </c>
      <c r="B20" s="18" t="s">
        <v>8</v>
      </c>
      <c r="C20" s="18" t="s">
        <v>9</v>
      </c>
      <c r="D20" s="18" t="s">
        <v>10</v>
      </c>
      <c r="E20" s="19" t="s">
        <v>11</v>
      </c>
      <c r="F20" s="18" t="s">
        <v>12</v>
      </c>
      <c r="G20" s="20" t="s">
        <v>13</v>
      </c>
    </row>
    <row r="21" spans="1:7" ht="12.75">
      <c r="A21" s="22" t="s">
        <v>18</v>
      </c>
      <c r="B21" s="23" t="s">
        <v>22</v>
      </c>
      <c r="C21" s="24" t="s">
        <v>23</v>
      </c>
      <c r="D21" s="25"/>
      <c r="E21" s="26"/>
      <c r="F21" s="26"/>
      <c r="G21" s="27"/>
    </row>
    <row r="22" spans="1:7" ht="12.75">
      <c r="A22" s="33">
        <v>211</v>
      </c>
      <c r="B22" s="34" t="s">
        <v>24</v>
      </c>
      <c r="C22" s="35" t="s">
        <v>25</v>
      </c>
      <c r="D22" s="36" t="s">
        <v>19</v>
      </c>
      <c r="E22" s="37">
        <v>81.6604</v>
      </c>
      <c r="F22" s="37"/>
      <c r="G22" s="38">
        <f>E22*F22</f>
        <v>0</v>
      </c>
    </row>
    <row r="23" spans="1:7" ht="12.75">
      <c r="A23" s="41"/>
      <c r="B23" s="42" t="s">
        <v>21</v>
      </c>
      <c r="C23" s="69" t="s">
        <v>31</v>
      </c>
      <c r="D23" s="69"/>
      <c r="E23" s="43">
        <v>63.7854</v>
      </c>
      <c r="F23" s="44"/>
      <c r="G23" s="45"/>
    </row>
    <row r="24" spans="1:7" ht="12.75">
      <c r="A24" s="41"/>
      <c r="B24" s="50"/>
      <c r="C24" s="69" t="s">
        <v>32</v>
      </c>
      <c r="D24" s="69"/>
      <c r="E24" s="43">
        <v>17.875</v>
      </c>
      <c r="F24" s="44"/>
      <c r="G24" s="45"/>
    </row>
    <row r="25" spans="1:7" ht="12.75">
      <c r="A25" s="51"/>
      <c r="B25" s="52" t="s">
        <v>20</v>
      </c>
      <c r="C25" s="53" t="s">
        <v>29</v>
      </c>
      <c r="D25" s="54"/>
      <c r="E25" s="55"/>
      <c r="F25" s="56"/>
      <c r="G25" s="57">
        <f>SUM(G21:G24)</f>
        <v>0</v>
      </c>
    </row>
    <row r="28" spans="3:7" ht="12.75">
      <c r="C28" s="62" t="s">
        <v>33</v>
      </c>
      <c r="D28" s="62"/>
      <c r="E28" s="63"/>
      <c r="F28" s="62"/>
      <c r="G28" s="64">
        <f>G25+G14</f>
        <v>0</v>
      </c>
    </row>
    <row r="29" spans="3:7" ht="12.75">
      <c r="C29" s="65"/>
      <c r="D29" s="65"/>
      <c r="E29" s="66"/>
      <c r="F29" s="65"/>
      <c r="G29" s="65"/>
    </row>
  </sheetData>
  <sheetProtection selectLockedCells="1" selectUnlockedCells="1"/>
  <mergeCells count="13">
    <mergeCell ref="A1:G1"/>
    <mergeCell ref="A3:C3"/>
    <mergeCell ref="A5:B5"/>
    <mergeCell ref="A6:B6"/>
    <mergeCell ref="E6:G6"/>
    <mergeCell ref="C11:D11"/>
    <mergeCell ref="C12:D12"/>
    <mergeCell ref="C13:D13"/>
    <mergeCell ref="A17:B17"/>
    <mergeCell ref="A18:B18"/>
    <mergeCell ref="E18:G18"/>
    <mergeCell ref="C23:D23"/>
    <mergeCell ref="C24:D2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 r:id="rId1"/>
  <headerFooter alignWithMargins="0">
    <oddFooter>&amp;L&amp;"Arial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vybiralikova</dc:creator>
  <cp:keywords/>
  <dc:description/>
  <cp:lastModifiedBy>vybiralikova</cp:lastModifiedBy>
  <cp:lastPrinted>2015-01-21T10:36:31Z</cp:lastPrinted>
  <dcterms:modified xsi:type="dcterms:W3CDTF">2015-01-21T10:37:05Z</dcterms:modified>
  <cp:category/>
  <cp:version/>
  <cp:contentType/>
  <cp:contentStatus/>
</cp:coreProperties>
</file>