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4600" windowHeight="1176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K16" i="1" l="1"/>
  <c r="I39" i="1"/>
  <c r="K47" i="1"/>
  <c r="K46" i="1"/>
  <c r="K45" i="1"/>
  <c r="K41" i="1"/>
  <c r="K37" i="1"/>
  <c r="K35" i="1"/>
  <c r="K32" i="1"/>
  <c r="K30" i="1"/>
  <c r="K28" i="1"/>
  <c r="K39" i="1" l="1"/>
  <c r="K34" i="1" s="1"/>
  <c r="K8" i="1" s="1"/>
  <c r="K44" i="1"/>
  <c r="K10" i="1" s="1"/>
  <c r="K27" i="1"/>
  <c r="K25" i="1" l="1"/>
  <c r="K7" i="1"/>
  <c r="K6" i="1" s="1"/>
  <c r="K5" i="1" s="1"/>
  <c r="K14" i="1" s="1"/>
  <c r="F17" i="1" l="1"/>
  <c r="K17" i="1" s="1"/>
  <c r="K20" i="1" s="1"/>
</calcChain>
</file>

<file path=xl/sharedStrings.xml><?xml version="1.0" encoding="utf-8"?>
<sst xmlns="http://schemas.openxmlformats.org/spreadsheetml/2006/main" count="84" uniqueCount="63">
  <si>
    <t>Náklady z rozpočtu</t>
  </si>
  <si>
    <t>Ostatní náklady</t>
  </si>
  <si>
    <t>Cena bez DPH</t>
  </si>
  <si>
    <t>DPH</t>
  </si>
  <si>
    <t>základní</t>
  </si>
  <si>
    <t>ze</t>
  </si>
  <si>
    <t>snížená</t>
  </si>
  <si>
    <t>nulová</t>
  </si>
  <si>
    <t>Cena s DPH</t>
  </si>
  <si>
    <t>v</t>
  </si>
  <si>
    <t>CZK</t>
  </si>
  <si>
    <t>REKAPITULACE ROZPOČTU</t>
  </si>
  <si>
    <t>Kód - Popis</t>
  </si>
  <si>
    <t>Cena celkem [CZK]</t>
  </si>
  <si>
    <t>1) Náklady z rozpočtu</t>
  </si>
  <si>
    <t>PSV - Práce a dodávky PSV</t>
  </si>
  <si>
    <t xml:space="preserve">    713 - Izolace tepelné</t>
  </si>
  <si>
    <t xml:space="preserve">    763 - Konstrukce suché výstavby</t>
  </si>
  <si>
    <t>2) Ostatní náklady</t>
  </si>
  <si>
    <t>Celkové náklady za stavbu 1) + 2)</t>
  </si>
  <si>
    <t>ROZPOČET</t>
  </si>
  <si>
    <t>PČ</t>
  </si>
  <si>
    <t>Typ</t>
  </si>
  <si>
    <t>Kód</t>
  </si>
  <si>
    <t>Popis</t>
  </si>
  <si>
    <t>MJ</t>
  </si>
  <si>
    <t>Množství</t>
  </si>
  <si>
    <t>K</t>
  </si>
  <si>
    <t>m2</t>
  </si>
  <si>
    <t>t</t>
  </si>
  <si>
    <t>m</t>
  </si>
  <si>
    <t>83</t>
  </si>
  <si>
    <t>713151111</t>
  </si>
  <si>
    <t>Montáž izolace tepelné střech šikmých kladené volně mezi krokve rohoží, pásů, desek</t>
  </si>
  <si>
    <t>87</t>
  </si>
  <si>
    <t>713151121</t>
  </si>
  <si>
    <t>998713101</t>
  </si>
  <si>
    <t>Přesun hmot tonážní tonážní pro izolace tepelné v objektech v do 6 m</t>
  </si>
  <si>
    <t>108</t>
  </si>
  <si>
    <t>763131432</t>
  </si>
  <si>
    <t>SDK podhled deska 1xDF 15 bez TI dvouvrstvá spodní kce profil CD+UD</t>
  </si>
  <si>
    <t>110</t>
  </si>
  <si>
    <t>763131713</t>
  </si>
  <si>
    <t>SDK podhled napojení na obvodové konstrukce profilem</t>
  </si>
  <si>
    <t>112</t>
  </si>
  <si>
    <t>763131751</t>
  </si>
  <si>
    <t>115</t>
  </si>
  <si>
    <t>998763100</t>
  </si>
  <si>
    <t>Přesun hmot tonážní pro dřevostavby v objektech v do 6 m</t>
  </si>
  <si>
    <t>místnost 1.03 - 52,28/Cos(30)</t>
  </si>
  <si>
    <t>Jednotková cena</t>
  </si>
  <si>
    <t>1</t>
  </si>
  <si>
    <t>2</t>
  </si>
  <si>
    <t>3</t>
  </si>
  <si>
    <t>ks</t>
  </si>
  <si>
    <t>den</t>
  </si>
  <si>
    <t>Montáž pojízdného lešení do v. 5m ( místnost č. 1.03 )</t>
  </si>
  <si>
    <t>Demontáž pojízdného lešení do v. 5 m ( místnost č. 1.03 )</t>
  </si>
  <si>
    <t>Nájemné pojízdného lešení ( místnost č. 1.03 )</t>
  </si>
  <si>
    <r>
      <rPr>
        <i/>
        <sz val="8"/>
        <rFont val="Times New Roman"/>
        <family val="1"/>
        <charset val="238"/>
      </rPr>
      <t>místnost 1.03 - 52,28/Cos(30) -</t>
    </r>
    <r>
      <rPr>
        <i/>
        <sz val="8"/>
        <color indexed="12"/>
        <rFont val="Times New Roman"/>
        <family val="1"/>
        <charset val="238"/>
      </rPr>
      <t xml:space="preserve"> deska izolační </t>
    </r>
    <r>
      <rPr>
        <i/>
        <sz val="8"/>
        <color rgb="FFFF0000"/>
        <rFont val="Times New Roman"/>
        <family val="1"/>
        <charset val="238"/>
      </rPr>
      <t xml:space="preserve">Knauf Insulation Unifit 035 1200x3500x140 mm </t>
    </r>
    <r>
      <rPr>
        <i/>
        <sz val="8"/>
        <rFont val="Times New Roman"/>
        <family val="1"/>
        <charset val="238"/>
      </rPr>
      <t>(na stavbě)</t>
    </r>
  </si>
  <si>
    <r>
      <rPr>
        <i/>
        <sz val="8"/>
        <rFont val="Times New Roman"/>
        <family val="1"/>
        <charset val="238"/>
      </rPr>
      <t>místnost 1.03 - 52,28/Cos(30) -</t>
    </r>
    <r>
      <rPr>
        <i/>
        <sz val="8"/>
        <color indexed="12"/>
        <rFont val="Times New Roman"/>
        <family val="1"/>
        <charset val="238"/>
      </rPr>
      <t xml:space="preserve"> deska izolační </t>
    </r>
    <r>
      <rPr>
        <i/>
        <sz val="8"/>
        <color rgb="FFFF0000"/>
        <rFont val="Times New Roman"/>
        <family val="1"/>
        <charset val="238"/>
      </rPr>
      <t xml:space="preserve">Knauf Insulation Unifit 035 1200x3500x200 mm </t>
    </r>
    <r>
      <rPr>
        <i/>
        <sz val="8"/>
        <rFont val="Times New Roman"/>
        <family val="1"/>
        <charset val="238"/>
      </rPr>
      <t>(na stavbě)</t>
    </r>
  </si>
  <si>
    <r>
      <rPr>
        <i/>
        <sz val="8"/>
        <rFont val="Times New Roman"/>
        <family val="1"/>
        <charset val="238"/>
      </rPr>
      <t xml:space="preserve">Montáž parotěsné zábrany do SDK podhledu </t>
    </r>
    <r>
      <rPr>
        <i/>
        <sz val="8"/>
        <color indexed="12"/>
        <rFont val="Times New Roman"/>
        <family val="1"/>
        <charset val="238"/>
      </rPr>
      <t xml:space="preserve">- páska na přelepení spojů </t>
    </r>
    <r>
      <rPr>
        <i/>
        <sz val="8"/>
        <color rgb="FFFF0000"/>
        <rFont val="Times New Roman"/>
        <family val="1"/>
        <charset val="238"/>
      </rPr>
      <t>LDS Solifit</t>
    </r>
    <r>
      <rPr>
        <i/>
        <sz val="8"/>
        <color indexed="12"/>
        <rFont val="Times New Roman"/>
        <family val="1"/>
        <charset val="238"/>
      </rPr>
      <t xml:space="preserve"> + folie nehořlavá parotěsná </t>
    </r>
    <r>
      <rPr>
        <i/>
        <sz val="8"/>
        <color rgb="FFFF0000"/>
        <rFont val="Times New Roman"/>
        <family val="1"/>
        <charset val="238"/>
      </rPr>
      <t xml:space="preserve">Knauf Insulation LDS 100 </t>
    </r>
    <r>
      <rPr>
        <i/>
        <sz val="8"/>
        <rFont val="Times New Roman"/>
        <family val="1"/>
        <charset val="238"/>
      </rPr>
      <t>(na stavbě)</t>
    </r>
  </si>
  <si>
    <t xml:space="preserve">    713 - Izolace tepelné - montáž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</si>
</sst>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"/>
    <numFmt numFmtId="165" formatCode="0.00%;\-0.00%"/>
    <numFmt numFmtId="167" formatCode="#,##0.000;\-#,##0.000"/>
    <numFmt numFmtId="168" formatCode="#,##0.00_ ;\-#,##0.00\ "/>
  </numFmts>
  <fonts count="19" x14ac:knownFonts="1">
    <font>
      <sz val="12"/>
      <color theme="1"/>
      <name val="Times New Roman"/>
      <family val="2"/>
      <charset val="238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indexed="55"/>
      <name val="Times New Roman"/>
      <family val="1"/>
      <charset val="238"/>
    </font>
    <font>
      <b/>
      <sz val="12"/>
      <color indexed="16"/>
      <name val="Times New Roman"/>
      <family val="1"/>
      <charset val="238"/>
    </font>
    <font>
      <sz val="12"/>
      <color indexed="56"/>
      <name val="Times New Roman"/>
      <family val="1"/>
      <charset val="238"/>
    </font>
    <font>
      <sz val="10"/>
      <color indexed="56"/>
      <name val="Times New Roman"/>
      <family val="1"/>
      <charset val="238"/>
    </font>
    <font>
      <sz val="8"/>
      <color indexed="56"/>
      <name val="Times New Roman"/>
      <family val="1"/>
      <charset val="238"/>
    </font>
    <font>
      <i/>
      <sz val="8"/>
      <color indexed="12"/>
      <name val="Times New Roman"/>
      <family val="1"/>
      <charset val="238"/>
    </font>
    <font>
      <sz val="8"/>
      <color indexed="63"/>
      <name val="Times New Roman"/>
      <family val="1"/>
      <charset val="238"/>
    </font>
    <font>
      <u/>
      <sz val="8"/>
      <color theme="10"/>
      <name val="Trebuchet MS"/>
      <family val="2"/>
      <charset val="238"/>
    </font>
    <font>
      <sz val="12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indexed="55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dotted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 applyAlignment="0">
      <alignment vertical="top" wrapText="1"/>
      <protection locked="0"/>
    </xf>
    <xf numFmtId="0" fontId="2" fillId="0" borderId="0" applyAlignment="0">
      <alignment vertical="top" wrapText="1"/>
      <protection locked="0"/>
    </xf>
  </cellStyleXfs>
  <cellXfs count="94">
    <xf numFmtId="0" fontId="0" fillId="0" borderId="0" xfId="0"/>
    <xf numFmtId="0" fontId="16" fillId="0" borderId="0" xfId="0" applyFont="1"/>
    <xf numFmtId="0" fontId="4" fillId="0" borderId="0" xfId="2" applyFont="1" applyAlignment="1" applyProtection="1">
      <alignment horizontal="left" vertical="center"/>
    </xf>
    <xf numFmtId="0" fontId="7" fillId="0" borderId="0" xfId="2" applyFont="1" applyAlignment="1" applyProtection="1">
      <alignment horizontal="left" vertical="center"/>
    </xf>
    <xf numFmtId="0" fontId="4" fillId="0" borderId="1" xfId="2" applyFont="1" applyBorder="1" applyAlignment="1" applyProtection="1">
      <alignment horizontal="left" vertical="center"/>
    </xf>
    <xf numFmtId="0" fontId="8" fillId="0" borderId="0" xfId="2" applyFont="1" applyAlignment="1" applyProtection="1">
      <alignment horizontal="left" vertical="center"/>
    </xf>
    <xf numFmtId="165" fontId="8" fillId="0" borderId="0" xfId="2" applyNumberFormat="1" applyFont="1" applyAlignment="1" applyProtection="1">
      <alignment horizontal="right" vertical="center"/>
    </xf>
    <xf numFmtId="0" fontId="8" fillId="0" borderId="0" xfId="2" applyFont="1" applyAlignment="1" applyProtection="1">
      <alignment horizontal="right" vertical="center"/>
    </xf>
    <xf numFmtId="0" fontId="4" fillId="2" borderId="0" xfId="2" applyFont="1" applyFill="1" applyAlignment="1" applyProtection="1">
      <alignment horizontal="left" vertical="center"/>
    </xf>
    <xf numFmtId="0" fontId="5" fillId="2" borderId="2" xfId="2" applyFont="1" applyFill="1" applyBorder="1" applyAlignment="1" applyProtection="1">
      <alignment horizontal="left" vertical="center"/>
    </xf>
    <xf numFmtId="0" fontId="4" fillId="2" borderId="3" xfId="2" applyFont="1" applyFill="1" applyBorder="1" applyAlignment="1" applyProtection="1">
      <alignment horizontal="left" vertical="center"/>
    </xf>
    <xf numFmtId="0" fontId="5" fillId="2" borderId="3" xfId="2" applyFont="1" applyFill="1" applyBorder="1" applyAlignment="1" applyProtection="1">
      <alignment horizontal="right" vertical="center"/>
    </xf>
    <xf numFmtId="0" fontId="5" fillId="2" borderId="3" xfId="2" applyFont="1" applyFill="1" applyBorder="1" applyAlignment="1" applyProtection="1">
      <alignment horizontal="center" vertical="center"/>
    </xf>
    <xf numFmtId="0" fontId="9" fillId="0" borderId="0" xfId="2" applyFont="1" applyAlignment="1" applyProtection="1">
      <alignment horizontal="left" vertical="center"/>
    </xf>
    <xf numFmtId="0" fontId="10" fillId="0" borderId="0" xfId="2" applyFont="1" applyAlignment="1" applyProtection="1">
      <alignment horizontal="left" vertical="center"/>
    </xf>
    <xf numFmtId="0" fontId="11" fillId="0" borderId="0" xfId="2" applyFont="1" applyAlignment="1" applyProtection="1">
      <alignment horizontal="left" vertical="center"/>
    </xf>
    <xf numFmtId="0" fontId="9" fillId="2" borderId="0" xfId="2" applyFont="1" applyFill="1" applyAlignment="1" applyProtection="1">
      <alignment horizontal="left" vertical="center"/>
    </xf>
    <xf numFmtId="0" fontId="4" fillId="0" borderId="4" xfId="2" applyFont="1" applyBorder="1" applyAlignment="1" applyProtection="1">
      <alignment horizontal="left" vertical="center"/>
    </xf>
    <xf numFmtId="0" fontId="6" fillId="2" borderId="5" xfId="2" applyFont="1" applyFill="1" applyBorder="1" applyAlignment="1" applyProtection="1">
      <alignment horizontal="center" vertical="center" wrapText="1"/>
    </xf>
    <xf numFmtId="0" fontId="6" fillId="2" borderId="6" xfId="2" applyFont="1" applyFill="1" applyBorder="1" applyAlignment="1" applyProtection="1">
      <alignment horizontal="center" vertical="center" wrapText="1"/>
    </xf>
    <xf numFmtId="0" fontId="12" fillId="0" borderId="0" xfId="2" applyFont="1" applyAlignment="1" applyProtection="1">
      <alignment horizontal="left"/>
    </xf>
    <xf numFmtId="0" fontId="10" fillId="0" borderId="0" xfId="2" applyFont="1" applyAlignment="1" applyProtection="1">
      <alignment horizontal="left"/>
    </xf>
    <xf numFmtId="0" fontId="4" fillId="0" borderId="0" xfId="2" applyFont="1" applyBorder="1" applyAlignment="1" applyProtection="1">
      <alignment horizontal="left" vertical="center" wrapText="1"/>
    </xf>
    <xf numFmtId="0" fontId="4" fillId="0" borderId="0" xfId="2" applyFont="1" applyBorder="1" applyAlignment="1" applyProtection="1">
      <alignment horizontal="left" vertical="center"/>
    </xf>
    <xf numFmtId="0" fontId="4" fillId="0" borderId="7" xfId="2" applyFont="1" applyBorder="1" applyAlignment="1" applyProtection="1">
      <alignment horizontal="center" vertical="center"/>
    </xf>
    <xf numFmtId="49" fontId="4" fillId="0" borderId="7" xfId="2" applyNumberFormat="1" applyFont="1" applyBorder="1" applyAlignment="1" applyProtection="1">
      <alignment horizontal="left" vertical="center" wrapText="1"/>
    </xf>
    <xf numFmtId="0" fontId="4" fillId="0" borderId="7" xfId="2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center" vertical="center"/>
    </xf>
    <xf numFmtId="49" fontId="4" fillId="0" borderId="0" xfId="2" applyNumberFormat="1" applyFont="1" applyBorder="1" applyAlignment="1" applyProtection="1">
      <alignment horizontal="left" vertical="center" wrapText="1"/>
    </xf>
    <xf numFmtId="0" fontId="4" fillId="0" borderId="0" xfId="2" applyFont="1" applyBorder="1" applyAlignment="1" applyProtection="1">
      <alignment horizontal="center" vertical="center" wrapText="1"/>
    </xf>
    <xf numFmtId="0" fontId="11" fillId="0" borderId="0" xfId="2" applyFont="1" applyAlignment="1" applyProtection="1">
      <alignment horizontal="left"/>
    </xf>
    <xf numFmtId="0" fontId="6" fillId="2" borderId="0" xfId="2" applyFont="1" applyFill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16" fillId="0" borderId="0" xfId="0" applyFont="1" applyAlignment="1">
      <alignment horizontal="center"/>
    </xf>
    <xf numFmtId="164" fontId="7" fillId="0" borderId="11" xfId="2" applyNumberFormat="1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/>
    </xf>
    <xf numFmtId="164" fontId="8" fillId="0" borderId="0" xfId="2" applyNumberFormat="1" applyFont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168" fontId="5" fillId="2" borderId="3" xfId="2" applyNumberFormat="1" applyFont="1" applyFill="1" applyBorder="1" applyAlignment="1" applyProtection="1">
      <alignment horizontal="center" vertical="center"/>
    </xf>
    <xf numFmtId="0" fontId="4" fillId="2" borderId="0" xfId="2" applyFont="1" applyFill="1" applyAlignment="1" applyProtection="1">
      <alignment horizontal="center" vertical="center"/>
    </xf>
    <xf numFmtId="164" fontId="9" fillId="0" borderId="0" xfId="2" applyNumberFormat="1" applyFont="1" applyAlignment="1" applyProtection="1">
      <alignment horizontal="center" vertical="center"/>
    </xf>
    <xf numFmtId="0" fontId="10" fillId="0" borderId="0" xfId="2" applyFont="1" applyAlignment="1" applyProtection="1">
      <alignment horizontal="center" vertical="center"/>
    </xf>
    <xf numFmtId="164" fontId="10" fillId="0" borderId="0" xfId="2" applyNumberFormat="1" applyFont="1" applyAlignment="1" applyProtection="1">
      <alignment horizontal="center" vertical="center"/>
    </xf>
    <xf numFmtId="0" fontId="11" fillId="0" borderId="0" xfId="2" applyFont="1" applyAlignment="1" applyProtection="1">
      <alignment horizontal="center" vertical="center"/>
    </xf>
    <xf numFmtId="164" fontId="11" fillId="0" borderId="0" xfId="2" applyNumberFormat="1" applyFont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164" fontId="9" fillId="0" borderId="1" xfId="2" applyNumberFormat="1" applyFont="1" applyBorder="1" applyAlignment="1" applyProtection="1">
      <alignment horizontal="center"/>
    </xf>
    <xf numFmtId="0" fontId="12" fillId="0" borderId="0" xfId="2" applyFont="1" applyAlignment="1" applyProtection="1">
      <alignment horizontal="center"/>
    </xf>
    <xf numFmtId="164" fontId="10" fillId="0" borderId="0" xfId="2" applyNumberFormat="1" applyFont="1" applyAlignment="1" applyProtection="1">
      <alignment horizontal="center"/>
    </xf>
    <xf numFmtId="164" fontId="11" fillId="0" borderId="9" xfId="2" applyNumberFormat="1" applyFont="1" applyBorder="1" applyAlignment="1" applyProtection="1">
      <alignment horizontal="center"/>
    </xf>
    <xf numFmtId="167" fontId="4" fillId="0" borderId="7" xfId="2" applyNumberFormat="1" applyFont="1" applyBorder="1" applyAlignment="1" applyProtection="1">
      <alignment horizontal="center" vertical="center"/>
    </xf>
    <xf numFmtId="164" fontId="4" fillId="0" borderId="12" xfId="2" applyNumberFormat="1" applyFont="1" applyBorder="1" applyAlignment="1" applyProtection="1">
      <alignment horizontal="center" vertical="center"/>
    </xf>
    <xf numFmtId="167" fontId="4" fillId="0" borderId="0" xfId="2" applyNumberFormat="1" applyFont="1" applyBorder="1" applyAlignment="1" applyProtection="1">
      <alignment horizontal="center" vertical="center"/>
    </xf>
    <xf numFmtId="164" fontId="4" fillId="0" borderId="0" xfId="2" applyNumberFormat="1" applyFont="1" applyBorder="1" applyAlignment="1" applyProtection="1">
      <alignment horizontal="center" vertical="center"/>
    </xf>
    <xf numFmtId="164" fontId="11" fillId="0" borderId="0" xfId="2" applyNumberFormat="1" applyFont="1" applyBorder="1" applyAlignment="1" applyProtection="1">
      <alignment horizontal="center"/>
    </xf>
    <xf numFmtId="167" fontId="4" fillId="3" borderId="12" xfId="2" applyNumberFormat="1" applyFont="1" applyFill="1" applyBorder="1" applyAlignment="1" applyProtection="1">
      <alignment horizontal="center" vertical="center"/>
    </xf>
    <xf numFmtId="164" fontId="8" fillId="0" borderId="0" xfId="2" applyNumberFormat="1" applyFont="1" applyAlignment="1" applyProtection="1">
      <alignment horizontal="right" vertical="center"/>
    </xf>
    <xf numFmtId="0" fontId="4" fillId="0" borderId="0" xfId="2" applyFont="1" applyAlignment="1" applyProtection="1">
      <alignment horizontal="left" vertical="center"/>
    </xf>
    <xf numFmtId="0" fontId="4" fillId="2" borderId="0" xfId="2" applyFont="1" applyFill="1" applyAlignment="1" applyProtection="1">
      <alignment horizontal="left" vertical="center"/>
    </xf>
    <xf numFmtId="0" fontId="4" fillId="0" borderId="7" xfId="2" applyFont="1" applyBorder="1" applyAlignment="1" applyProtection="1">
      <alignment horizontal="left" vertical="center" wrapText="1"/>
    </xf>
    <xf numFmtId="0" fontId="4" fillId="0" borderId="7" xfId="2" applyFont="1" applyBorder="1" applyAlignment="1" applyProtection="1">
      <alignment horizontal="left" vertical="center"/>
    </xf>
    <xf numFmtId="0" fontId="3" fillId="0" borderId="0" xfId="2" applyFont="1" applyAlignment="1" applyProtection="1">
      <alignment horizontal="center" vertical="center"/>
    </xf>
    <xf numFmtId="0" fontId="4" fillId="0" borderId="0" xfId="2" applyFont="1" applyAlignment="1" applyProtection="1">
      <alignment horizontal="left" vertical="center"/>
    </xf>
    <xf numFmtId="0" fontId="4" fillId="0" borderId="8" xfId="2" applyFont="1" applyBorder="1" applyAlignment="1" applyProtection="1">
      <alignment horizontal="left" vertical="center" wrapText="1"/>
    </xf>
    <xf numFmtId="0" fontId="4" fillId="0" borderId="8" xfId="2" applyFont="1" applyBorder="1" applyAlignment="1" applyProtection="1">
      <alignment horizontal="left" vertical="center"/>
    </xf>
    <xf numFmtId="164" fontId="8" fillId="0" borderId="0" xfId="2" applyNumberFormat="1" applyFont="1" applyAlignment="1" applyProtection="1">
      <alignment horizontal="right" vertical="center"/>
    </xf>
    <xf numFmtId="0" fontId="6" fillId="2" borderId="6" xfId="2" applyFont="1" applyFill="1" applyBorder="1" applyAlignment="1" applyProtection="1">
      <alignment horizontal="center" vertical="center" wrapText="1"/>
    </xf>
    <xf numFmtId="0" fontId="4" fillId="2" borderId="6" xfId="2" applyFont="1" applyFill="1" applyBorder="1" applyAlignment="1" applyProtection="1">
      <alignment horizontal="center" vertical="center" wrapText="1"/>
    </xf>
    <xf numFmtId="0" fontId="6" fillId="2" borderId="0" xfId="2" applyFont="1" applyFill="1" applyAlignment="1" applyProtection="1">
      <alignment horizontal="center" vertical="center"/>
    </xf>
    <xf numFmtId="0" fontId="4" fillId="2" borderId="0" xfId="2" applyFont="1" applyFill="1" applyAlignment="1" applyProtection="1">
      <alignment horizontal="left" vertical="center"/>
    </xf>
    <xf numFmtId="0" fontId="14" fillId="0" borderId="9" xfId="2" applyFont="1" applyBorder="1" applyAlignment="1" applyProtection="1">
      <alignment horizontal="left" vertical="center" wrapText="1"/>
    </xf>
    <xf numFmtId="0" fontId="14" fillId="0" borderId="9" xfId="2" applyFont="1" applyBorder="1" applyAlignment="1" applyProtection="1">
      <alignment horizontal="left" vertical="center"/>
    </xf>
    <xf numFmtId="0" fontId="4" fillId="0" borderId="9" xfId="2" applyFont="1" applyBorder="1" applyAlignment="1" applyProtection="1">
      <alignment horizontal="left" vertical="center" wrapText="1"/>
    </xf>
    <xf numFmtId="0" fontId="4" fillId="0" borderId="9" xfId="2" applyFont="1" applyBorder="1" applyAlignment="1" applyProtection="1">
      <alignment horizontal="left" vertical="center"/>
    </xf>
    <xf numFmtId="0" fontId="4" fillId="0" borderId="10" xfId="2" applyFont="1" applyBorder="1" applyAlignment="1" applyProtection="1">
      <alignment horizontal="center" vertical="center" wrapText="1"/>
    </xf>
    <xf numFmtId="0" fontId="4" fillId="0" borderId="9" xfId="2" applyFont="1" applyBorder="1" applyAlignment="1" applyProtection="1">
      <alignment horizontal="center" vertical="center" wrapText="1"/>
    </xf>
    <xf numFmtId="167" fontId="4" fillId="0" borderId="10" xfId="2" applyNumberFormat="1" applyFont="1" applyBorder="1" applyAlignment="1" applyProtection="1">
      <alignment horizontal="center" vertical="center"/>
    </xf>
    <xf numFmtId="167" fontId="4" fillId="0" borderId="9" xfId="2" applyNumberFormat="1" applyFont="1" applyBorder="1" applyAlignment="1" applyProtection="1">
      <alignment horizontal="center" vertical="center"/>
    </xf>
    <xf numFmtId="167" fontId="4" fillId="3" borderId="10" xfId="2" applyNumberFormat="1" applyFont="1" applyFill="1" applyBorder="1" applyAlignment="1" applyProtection="1">
      <alignment horizontal="center" vertical="center"/>
    </xf>
    <xf numFmtId="167" fontId="4" fillId="3" borderId="9" xfId="2" applyNumberFormat="1" applyFont="1" applyFill="1" applyBorder="1" applyAlignment="1" applyProtection="1">
      <alignment horizontal="center" vertical="center"/>
    </xf>
    <xf numFmtId="164" fontId="4" fillId="0" borderId="10" xfId="2" applyNumberFormat="1" applyFont="1" applyBorder="1" applyAlignment="1" applyProtection="1">
      <alignment horizontal="center" vertical="center"/>
    </xf>
    <xf numFmtId="164" fontId="4" fillId="0" borderId="9" xfId="2" applyNumberFormat="1" applyFont="1" applyBorder="1" applyAlignment="1" applyProtection="1">
      <alignment horizontal="center" vertical="center"/>
    </xf>
    <xf numFmtId="0" fontId="4" fillId="0" borderId="10" xfId="2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center" vertical="center"/>
    </xf>
    <xf numFmtId="49" fontId="4" fillId="0" borderId="10" xfId="2" applyNumberFormat="1" applyFont="1" applyBorder="1" applyAlignment="1" applyProtection="1">
      <alignment horizontal="center" vertical="center" wrapText="1"/>
    </xf>
    <xf numFmtId="49" fontId="4" fillId="0" borderId="9" xfId="2" applyNumberFormat="1" applyFont="1" applyBorder="1" applyAlignment="1" applyProtection="1">
      <alignment horizontal="center" vertical="center" wrapText="1"/>
    </xf>
    <xf numFmtId="0" fontId="4" fillId="0" borderId="14" xfId="2" applyFont="1" applyBorder="1" applyAlignment="1" applyProtection="1">
      <alignment horizontal="left" vertical="center" wrapText="1"/>
    </xf>
    <xf numFmtId="0" fontId="4" fillId="0" borderId="14" xfId="2" applyFont="1" applyBorder="1" applyAlignment="1" applyProtection="1">
      <alignment horizontal="left" vertical="center"/>
    </xf>
    <xf numFmtId="0" fontId="13" fillId="0" borderId="13" xfId="2" applyFont="1" applyBorder="1" applyAlignment="1" applyProtection="1">
      <alignment horizontal="left" vertical="center" wrapText="1"/>
    </xf>
    <xf numFmtId="0" fontId="13" fillId="0" borderId="13" xfId="2" applyFont="1" applyBorder="1" applyAlignment="1" applyProtection="1">
      <alignment horizontal="left" vertical="center"/>
    </xf>
    <xf numFmtId="0" fontId="13" fillId="0" borderId="14" xfId="2" applyFont="1" applyBorder="1" applyAlignment="1" applyProtection="1">
      <alignment horizontal="left" vertical="center" wrapText="1"/>
    </xf>
    <xf numFmtId="0" fontId="13" fillId="0" borderId="14" xfId="2" applyFont="1" applyBorder="1" applyAlignment="1" applyProtection="1">
      <alignment horizontal="left" vertical="center"/>
    </xf>
    <xf numFmtId="0" fontId="4" fillId="0" borderId="15" xfId="2" applyFont="1" applyBorder="1" applyAlignment="1" applyProtection="1">
      <alignment horizontal="left" vertical="center" wrapText="1"/>
    </xf>
    <xf numFmtId="0" fontId="4" fillId="0" borderId="15" xfId="2" applyFont="1" applyBorder="1" applyAlignment="1" applyProtection="1">
      <alignment horizontal="left" vertical="center"/>
    </xf>
  </cellXfs>
  <cellStyles count="4">
    <cellStyle name="Hypertextový odkaz 2" xfId="1"/>
    <cellStyle name="Normální" xfId="0" builtinId="0"/>
    <cellStyle name="normální 2" xfId="2"/>
    <cellStyle name="normální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Normal="100" workbookViewId="0">
      <selection activeCell="I33" sqref="I33"/>
    </sheetView>
  </sheetViews>
  <sheetFormatPr defaultRowHeight="15.75" x14ac:dyDescent="0.25"/>
  <cols>
    <col min="1" max="2" width="5.625" style="1" customWidth="1"/>
    <col min="3" max="3" width="9" style="1"/>
    <col min="4" max="4" width="30.75" style="1" customWidth="1"/>
    <col min="5" max="6" width="9" style="1"/>
    <col min="7" max="7" width="11.625" style="1" customWidth="1"/>
    <col min="8" max="8" width="5.625" style="33" customWidth="1"/>
    <col min="9" max="9" width="7.75" style="33" customWidth="1"/>
    <col min="10" max="10" width="10.5" style="33" customWidth="1"/>
    <col min="11" max="11" width="10.375" style="33" customWidth="1"/>
    <col min="12" max="16384" width="9" style="1"/>
  </cols>
  <sheetData>
    <row r="1" spans="1:11" ht="20.25" x14ac:dyDescent="0.25">
      <c r="A1" s="61" t="s">
        <v>11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25">
      <c r="A2" s="2"/>
      <c r="B2" s="2"/>
      <c r="C2" s="2"/>
      <c r="D2" s="2"/>
      <c r="E2" s="2"/>
      <c r="F2" s="2"/>
      <c r="G2" s="2"/>
      <c r="H2" s="32"/>
      <c r="I2" s="32"/>
      <c r="J2" s="32"/>
      <c r="K2" s="32"/>
    </row>
    <row r="3" spans="1:11" ht="24" x14ac:dyDescent="0.25">
      <c r="A3" s="68" t="s">
        <v>12</v>
      </c>
      <c r="B3" s="69"/>
      <c r="C3" s="69"/>
      <c r="D3" s="69"/>
      <c r="E3" s="69"/>
      <c r="F3" s="8"/>
      <c r="G3" s="8"/>
      <c r="H3" s="39"/>
      <c r="I3" s="39"/>
      <c r="J3" s="39"/>
      <c r="K3" s="31" t="s">
        <v>13</v>
      </c>
    </row>
    <row r="4" spans="1:11" x14ac:dyDescent="0.25">
      <c r="A4" s="2"/>
      <c r="B4" s="2"/>
      <c r="C4" s="2"/>
      <c r="D4" s="2"/>
      <c r="E4" s="2"/>
      <c r="F4" s="2"/>
      <c r="G4" s="2"/>
      <c r="H4" s="32"/>
      <c r="I4" s="32"/>
      <c r="J4" s="32"/>
      <c r="K4" s="32"/>
    </row>
    <row r="5" spans="1:11" x14ac:dyDescent="0.25">
      <c r="A5" s="13" t="s">
        <v>14</v>
      </c>
      <c r="B5" s="2"/>
      <c r="C5" s="2"/>
      <c r="D5" s="2"/>
      <c r="E5" s="2"/>
      <c r="F5" s="2"/>
      <c r="G5" s="2"/>
      <c r="H5" s="32"/>
      <c r="I5" s="32"/>
      <c r="J5" s="32"/>
      <c r="K5" s="40">
        <f>K6</f>
        <v>0</v>
      </c>
    </row>
    <row r="6" spans="1:11" x14ac:dyDescent="0.25">
      <c r="A6" s="14"/>
      <c r="B6" s="14" t="s">
        <v>15</v>
      </c>
      <c r="C6" s="14"/>
      <c r="D6" s="14"/>
      <c r="E6" s="14"/>
      <c r="F6" s="14"/>
      <c r="G6" s="14"/>
      <c r="H6" s="41"/>
      <c r="I6" s="41"/>
      <c r="J6" s="41"/>
      <c r="K6" s="42">
        <f>K7+K8</f>
        <v>0</v>
      </c>
    </row>
    <row r="7" spans="1:11" x14ac:dyDescent="0.25">
      <c r="A7" s="15"/>
      <c r="B7" s="15" t="s">
        <v>62</v>
      </c>
      <c r="C7" s="15"/>
      <c r="D7" s="15"/>
      <c r="E7" s="15"/>
      <c r="F7" s="15"/>
      <c r="G7" s="15"/>
      <c r="H7" s="43"/>
      <c r="I7" s="43"/>
      <c r="J7" s="43"/>
      <c r="K7" s="44">
        <f>K27</f>
        <v>0</v>
      </c>
    </row>
    <row r="8" spans="1:11" x14ac:dyDescent="0.25">
      <c r="A8" s="15"/>
      <c r="B8" s="15" t="s">
        <v>17</v>
      </c>
      <c r="C8" s="15"/>
      <c r="D8" s="15"/>
      <c r="E8" s="15"/>
      <c r="F8" s="15"/>
      <c r="G8" s="15"/>
      <c r="H8" s="43"/>
      <c r="I8" s="43"/>
      <c r="J8" s="43"/>
      <c r="K8" s="44">
        <f>K34</f>
        <v>0</v>
      </c>
    </row>
    <row r="9" spans="1:11" x14ac:dyDescent="0.25">
      <c r="A9" s="2"/>
      <c r="B9" s="2"/>
      <c r="C9" s="2"/>
      <c r="D9" s="2"/>
      <c r="E9" s="2"/>
      <c r="F9" s="2"/>
      <c r="G9" s="2"/>
      <c r="H9" s="32"/>
      <c r="I9" s="32"/>
      <c r="J9" s="32"/>
      <c r="K9" s="32"/>
    </row>
    <row r="10" spans="1:11" x14ac:dyDescent="0.25">
      <c r="A10" s="13" t="s">
        <v>18</v>
      </c>
      <c r="B10" s="2"/>
      <c r="C10" s="2"/>
      <c r="D10" s="2"/>
      <c r="E10" s="2"/>
      <c r="F10" s="2"/>
      <c r="G10" s="2"/>
      <c r="H10" s="32"/>
      <c r="I10" s="32"/>
      <c r="J10" s="32"/>
      <c r="K10" s="40">
        <f>K44</f>
        <v>0</v>
      </c>
    </row>
    <row r="11" spans="1:11" x14ac:dyDescent="0.25">
      <c r="A11" s="2"/>
      <c r="B11" s="2"/>
      <c r="C11" s="2"/>
      <c r="D11" s="2"/>
      <c r="E11" s="2"/>
      <c r="F11" s="2"/>
      <c r="G11" s="2"/>
      <c r="H11" s="32"/>
      <c r="I11" s="32"/>
      <c r="J11" s="32"/>
      <c r="K11" s="32"/>
    </row>
    <row r="12" spans="1:11" x14ac:dyDescent="0.25">
      <c r="A12" s="16" t="s">
        <v>19</v>
      </c>
      <c r="B12" s="8"/>
      <c r="C12" s="8"/>
      <c r="D12" s="8"/>
      <c r="E12" s="8"/>
      <c r="F12" s="8"/>
      <c r="G12" s="8"/>
      <c r="H12" s="39"/>
      <c r="I12" s="39"/>
      <c r="J12" s="39"/>
      <c r="K12" s="39"/>
    </row>
    <row r="13" spans="1:11" x14ac:dyDescent="0.25">
      <c r="A13" s="57"/>
      <c r="B13" s="57"/>
      <c r="C13" s="57"/>
      <c r="D13" s="57"/>
      <c r="E13" s="57"/>
      <c r="F13" s="57"/>
      <c r="G13" s="57"/>
      <c r="H13" s="32"/>
      <c r="I13" s="32"/>
      <c r="J13" s="32"/>
      <c r="K13" s="32"/>
    </row>
    <row r="14" spans="1:11" x14ac:dyDescent="0.25">
      <c r="A14" s="57"/>
      <c r="B14" s="3" t="s">
        <v>2</v>
      </c>
      <c r="C14" s="57"/>
      <c r="D14" s="57"/>
      <c r="E14" s="57"/>
      <c r="F14" s="57"/>
      <c r="G14" s="57"/>
      <c r="H14" s="32"/>
      <c r="I14" s="32"/>
      <c r="J14" s="32"/>
      <c r="K14" s="34">
        <f>K5+K10</f>
        <v>0</v>
      </c>
    </row>
    <row r="15" spans="1:11" x14ac:dyDescent="0.25">
      <c r="A15" s="57"/>
      <c r="B15" s="4"/>
      <c r="C15" s="4"/>
      <c r="D15" s="4"/>
      <c r="E15" s="4"/>
      <c r="F15" s="4"/>
      <c r="G15" s="4"/>
      <c r="H15" s="35"/>
      <c r="I15" s="35"/>
      <c r="J15" s="35"/>
      <c r="K15" s="35"/>
    </row>
    <row r="16" spans="1:11" x14ac:dyDescent="0.25">
      <c r="A16" s="57"/>
      <c r="B16" s="5" t="s">
        <v>3</v>
      </c>
      <c r="C16" s="5" t="s">
        <v>4</v>
      </c>
      <c r="D16" s="6">
        <v>0.21</v>
      </c>
      <c r="E16" s="7" t="s">
        <v>5</v>
      </c>
      <c r="F16" s="65">
        <v>0</v>
      </c>
      <c r="G16" s="62"/>
      <c r="H16" s="62"/>
      <c r="I16" s="32"/>
      <c r="J16" s="32"/>
      <c r="K16" s="36">
        <f>F16*0.21</f>
        <v>0</v>
      </c>
    </row>
    <row r="17" spans="1:11" x14ac:dyDescent="0.25">
      <c r="A17" s="57"/>
      <c r="B17" s="57"/>
      <c r="C17" s="5" t="s">
        <v>6</v>
      </c>
      <c r="D17" s="6">
        <v>0.15</v>
      </c>
      <c r="E17" s="7" t="s">
        <v>5</v>
      </c>
      <c r="F17" s="65">
        <f>K14</f>
        <v>0</v>
      </c>
      <c r="G17" s="62"/>
      <c r="H17" s="62"/>
      <c r="I17" s="32"/>
      <c r="J17" s="32"/>
      <c r="K17" s="36">
        <f>F17*0.15</f>
        <v>0</v>
      </c>
    </row>
    <row r="18" spans="1:11" x14ac:dyDescent="0.25">
      <c r="A18" s="57"/>
      <c r="B18" s="57"/>
      <c r="C18" s="5" t="s">
        <v>7</v>
      </c>
      <c r="D18" s="6">
        <v>0</v>
      </c>
      <c r="E18" s="7" t="s">
        <v>5</v>
      </c>
      <c r="F18" s="65">
        <v>0</v>
      </c>
      <c r="G18" s="62"/>
      <c r="H18" s="62"/>
      <c r="I18" s="32"/>
      <c r="J18" s="32"/>
      <c r="K18" s="36">
        <v>0</v>
      </c>
    </row>
    <row r="19" spans="1:11" x14ac:dyDescent="0.25">
      <c r="A19" s="57"/>
      <c r="B19" s="57"/>
      <c r="C19" s="5"/>
      <c r="D19" s="6"/>
      <c r="E19" s="7"/>
      <c r="F19" s="56"/>
      <c r="G19" s="57"/>
      <c r="H19" s="57"/>
      <c r="I19" s="32"/>
      <c r="J19" s="32"/>
      <c r="K19" s="36"/>
    </row>
    <row r="20" spans="1:11" x14ac:dyDescent="0.25">
      <c r="A20" s="58"/>
      <c r="B20" s="9" t="s">
        <v>8</v>
      </c>
      <c r="C20" s="10"/>
      <c r="D20" s="10"/>
      <c r="E20" s="11" t="s">
        <v>9</v>
      </c>
      <c r="F20" s="12" t="s">
        <v>10</v>
      </c>
      <c r="G20" s="10"/>
      <c r="H20" s="37"/>
      <c r="I20" s="37"/>
      <c r="J20" s="37"/>
      <c r="K20" s="38">
        <f>K14+K17</f>
        <v>0</v>
      </c>
    </row>
    <row r="21" spans="1:11" x14ac:dyDescent="0.25">
      <c r="A21" s="17"/>
      <c r="B21" s="17"/>
      <c r="C21" s="17"/>
      <c r="D21" s="17"/>
      <c r="E21" s="17"/>
      <c r="F21" s="17"/>
      <c r="G21" s="17"/>
      <c r="H21" s="45"/>
      <c r="I21" s="45"/>
      <c r="J21" s="45"/>
      <c r="K21" s="45"/>
    </row>
    <row r="22" spans="1:11" ht="20.25" x14ac:dyDescent="0.25">
      <c r="A22" s="61" t="s">
        <v>20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</row>
    <row r="23" spans="1:11" x14ac:dyDescent="0.25">
      <c r="A23" s="2"/>
      <c r="B23" s="2"/>
      <c r="C23" s="2"/>
      <c r="D23" s="2"/>
      <c r="E23" s="2"/>
      <c r="F23" s="2"/>
      <c r="G23" s="2"/>
      <c r="H23" s="32"/>
      <c r="I23" s="32"/>
      <c r="J23" s="32"/>
      <c r="K23" s="32"/>
    </row>
    <row r="24" spans="1:11" ht="27.75" customHeight="1" x14ac:dyDescent="0.25">
      <c r="A24" s="18" t="s">
        <v>21</v>
      </c>
      <c r="B24" s="19" t="s">
        <v>22</v>
      </c>
      <c r="C24" s="19" t="s">
        <v>23</v>
      </c>
      <c r="D24" s="66" t="s">
        <v>24</v>
      </c>
      <c r="E24" s="67"/>
      <c r="F24" s="67"/>
      <c r="G24" s="67"/>
      <c r="H24" s="19" t="s">
        <v>25</v>
      </c>
      <c r="I24" s="19" t="s">
        <v>26</v>
      </c>
      <c r="J24" s="19" t="s">
        <v>50</v>
      </c>
      <c r="K24" s="19" t="s">
        <v>13</v>
      </c>
    </row>
    <row r="25" spans="1:11" x14ac:dyDescent="0.25">
      <c r="A25" s="13" t="s">
        <v>0</v>
      </c>
      <c r="B25" s="2"/>
      <c r="C25" s="2"/>
      <c r="D25" s="2"/>
      <c r="E25" s="2"/>
      <c r="F25" s="2"/>
      <c r="G25" s="2"/>
      <c r="H25" s="32"/>
      <c r="I25" s="32"/>
      <c r="J25" s="32"/>
      <c r="K25" s="46">
        <f>K27+K34</f>
        <v>0</v>
      </c>
    </row>
    <row r="26" spans="1:11" x14ac:dyDescent="0.25">
      <c r="A26" s="20"/>
      <c r="B26" s="21" t="s">
        <v>15</v>
      </c>
      <c r="C26" s="20"/>
      <c r="D26" s="20"/>
      <c r="E26" s="20"/>
      <c r="F26" s="20"/>
      <c r="G26" s="20"/>
      <c r="H26" s="47"/>
      <c r="I26" s="47"/>
      <c r="J26" s="47"/>
      <c r="K26" s="48"/>
    </row>
    <row r="27" spans="1:11" x14ac:dyDescent="0.25">
      <c r="A27" s="20"/>
      <c r="B27" s="15" t="s">
        <v>16</v>
      </c>
      <c r="C27" s="20"/>
      <c r="D27" s="20"/>
      <c r="E27" s="20"/>
      <c r="F27" s="20"/>
      <c r="G27" s="20"/>
      <c r="H27" s="47"/>
      <c r="I27" s="47"/>
      <c r="J27" s="47"/>
      <c r="K27" s="49">
        <f>SUM(K28:K32)</f>
        <v>0</v>
      </c>
    </row>
    <row r="28" spans="1:11" ht="18" customHeight="1" x14ac:dyDescent="0.25">
      <c r="A28" s="82" t="s">
        <v>31</v>
      </c>
      <c r="B28" s="82" t="s">
        <v>27</v>
      </c>
      <c r="C28" s="84" t="s">
        <v>32</v>
      </c>
      <c r="D28" s="86" t="s">
        <v>33</v>
      </c>
      <c r="E28" s="87"/>
      <c r="F28" s="87"/>
      <c r="G28" s="87"/>
      <c r="H28" s="74" t="s">
        <v>28</v>
      </c>
      <c r="I28" s="76">
        <v>60.368000000000002</v>
      </c>
      <c r="J28" s="78"/>
      <c r="K28" s="80">
        <f>I28*J28</f>
        <v>0</v>
      </c>
    </row>
    <row r="29" spans="1:11" ht="28.5" customHeight="1" x14ac:dyDescent="0.25">
      <c r="A29" s="83"/>
      <c r="B29" s="83"/>
      <c r="C29" s="85"/>
      <c r="D29" s="88" t="s">
        <v>59</v>
      </c>
      <c r="E29" s="89"/>
      <c r="F29" s="89"/>
      <c r="G29" s="89"/>
      <c r="H29" s="75"/>
      <c r="I29" s="77"/>
      <c r="J29" s="79"/>
      <c r="K29" s="81"/>
    </row>
    <row r="30" spans="1:11" ht="15.75" customHeight="1" x14ac:dyDescent="0.25">
      <c r="A30" s="82" t="s">
        <v>34</v>
      </c>
      <c r="B30" s="82" t="s">
        <v>27</v>
      </c>
      <c r="C30" s="84" t="s">
        <v>35</v>
      </c>
      <c r="D30" s="86" t="s">
        <v>33</v>
      </c>
      <c r="E30" s="87"/>
      <c r="F30" s="87"/>
      <c r="G30" s="87"/>
      <c r="H30" s="74" t="s">
        <v>28</v>
      </c>
      <c r="I30" s="76">
        <v>60.368000000000002</v>
      </c>
      <c r="J30" s="78"/>
      <c r="K30" s="80">
        <f>I30*J30</f>
        <v>0</v>
      </c>
    </row>
    <row r="31" spans="1:11" ht="24.75" customHeight="1" x14ac:dyDescent="0.25">
      <c r="A31" s="83"/>
      <c r="B31" s="83"/>
      <c r="C31" s="85"/>
      <c r="D31" s="88" t="s">
        <v>60</v>
      </c>
      <c r="E31" s="89"/>
      <c r="F31" s="89"/>
      <c r="G31" s="89"/>
      <c r="H31" s="75"/>
      <c r="I31" s="77"/>
      <c r="J31" s="79"/>
      <c r="K31" s="81"/>
    </row>
    <row r="32" spans="1:11" x14ac:dyDescent="0.25">
      <c r="A32" s="24">
        <v>91</v>
      </c>
      <c r="B32" s="24" t="s">
        <v>27</v>
      </c>
      <c r="C32" s="25" t="s">
        <v>36</v>
      </c>
      <c r="D32" s="59" t="s">
        <v>37</v>
      </c>
      <c r="E32" s="60"/>
      <c r="F32" s="60"/>
      <c r="G32" s="60"/>
      <c r="H32" s="26" t="s">
        <v>29</v>
      </c>
      <c r="I32" s="50">
        <v>0.5</v>
      </c>
      <c r="J32" s="55"/>
      <c r="K32" s="51">
        <f>I32*J32</f>
        <v>0</v>
      </c>
    </row>
    <row r="33" spans="1:11" x14ac:dyDescent="0.25">
      <c r="A33" s="27"/>
      <c r="B33" s="27"/>
      <c r="C33" s="28"/>
      <c r="D33" s="22"/>
      <c r="E33" s="23"/>
      <c r="F33" s="23"/>
      <c r="G33" s="23"/>
      <c r="H33" s="29"/>
      <c r="I33" s="52"/>
      <c r="J33" s="52"/>
      <c r="K33" s="53"/>
    </row>
    <row r="34" spans="1:11" x14ac:dyDescent="0.25">
      <c r="A34" s="20"/>
      <c r="B34" s="30" t="s">
        <v>17</v>
      </c>
      <c r="C34" s="20"/>
      <c r="D34" s="20"/>
      <c r="E34" s="20"/>
      <c r="F34" s="20"/>
      <c r="G34" s="20"/>
      <c r="H34" s="47"/>
      <c r="I34" s="47"/>
      <c r="J34" s="47"/>
      <c r="K34" s="54">
        <f>SUM(K35:K41)</f>
        <v>0</v>
      </c>
    </row>
    <row r="35" spans="1:11" x14ac:dyDescent="0.25">
      <c r="A35" s="82" t="s">
        <v>38</v>
      </c>
      <c r="B35" s="82" t="s">
        <v>27</v>
      </c>
      <c r="C35" s="84" t="s">
        <v>39</v>
      </c>
      <c r="D35" s="63" t="s">
        <v>40</v>
      </c>
      <c r="E35" s="64"/>
      <c r="F35" s="64"/>
      <c r="G35" s="64"/>
      <c r="H35" s="74" t="s">
        <v>28</v>
      </c>
      <c r="I35" s="76">
        <v>60.368000000000002</v>
      </c>
      <c r="J35" s="78"/>
      <c r="K35" s="80">
        <f>I35*J35</f>
        <v>0</v>
      </c>
    </row>
    <row r="36" spans="1:11" x14ac:dyDescent="0.25">
      <c r="A36" s="83"/>
      <c r="B36" s="83"/>
      <c r="C36" s="85"/>
      <c r="D36" s="72" t="s">
        <v>49</v>
      </c>
      <c r="E36" s="73"/>
      <c r="F36" s="73"/>
      <c r="G36" s="73"/>
      <c r="H36" s="75"/>
      <c r="I36" s="77"/>
      <c r="J36" s="79"/>
      <c r="K36" s="81"/>
    </row>
    <row r="37" spans="1:11" x14ac:dyDescent="0.25">
      <c r="A37" s="82" t="s">
        <v>41</v>
      </c>
      <c r="B37" s="82" t="s">
        <v>27</v>
      </c>
      <c r="C37" s="84" t="s">
        <v>42</v>
      </c>
      <c r="D37" s="63" t="s">
        <v>43</v>
      </c>
      <c r="E37" s="64"/>
      <c r="F37" s="64"/>
      <c r="G37" s="64"/>
      <c r="H37" s="74" t="s">
        <v>30</v>
      </c>
      <c r="I37" s="76">
        <v>30</v>
      </c>
      <c r="J37" s="78"/>
      <c r="K37" s="80">
        <f>I37*J37</f>
        <v>0</v>
      </c>
    </row>
    <row r="38" spans="1:11" x14ac:dyDescent="0.25">
      <c r="A38" s="83"/>
      <c r="B38" s="83"/>
      <c r="C38" s="85"/>
      <c r="D38" s="70"/>
      <c r="E38" s="71"/>
      <c r="F38" s="71"/>
      <c r="G38" s="71"/>
      <c r="H38" s="75"/>
      <c r="I38" s="77"/>
      <c r="J38" s="79"/>
      <c r="K38" s="81"/>
    </row>
    <row r="39" spans="1:11" ht="24" customHeight="1" x14ac:dyDescent="0.25">
      <c r="A39" s="82" t="s">
        <v>44</v>
      </c>
      <c r="B39" s="82" t="s">
        <v>27</v>
      </c>
      <c r="C39" s="84" t="s">
        <v>45</v>
      </c>
      <c r="D39" s="90" t="s">
        <v>61</v>
      </c>
      <c r="E39" s="91"/>
      <c r="F39" s="91"/>
      <c r="G39" s="91"/>
      <c r="H39" s="74" t="s">
        <v>28</v>
      </c>
      <c r="I39" s="76">
        <f>I35*1.02</f>
        <v>61.575360000000003</v>
      </c>
      <c r="J39" s="78"/>
      <c r="K39" s="80">
        <f>I39*J39</f>
        <v>0</v>
      </c>
    </row>
    <row r="40" spans="1:11" x14ac:dyDescent="0.25">
      <c r="A40" s="83"/>
      <c r="B40" s="83"/>
      <c r="C40" s="85"/>
      <c r="D40" s="92" t="s">
        <v>49</v>
      </c>
      <c r="E40" s="93"/>
      <c r="F40" s="93"/>
      <c r="G40" s="93"/>
      <c r="H40" s="75"/>
      <c r="I40" s="77"/>
      <c r="J40" s="79"/>
      <c r="K40" s="81"/>
    </row>
    <row r="41" spans="1:11" x14ac:dyDescent="0.25">
      <c r="A41" s="24" t="s">
        <v>46</v>
      </c>
      <c r="B41" s="24" t="s">
        <v>27</v>
      </c>
      <c r="C41" s="25" t="s">
        <v>47</v>
      </c>
      <c r="D41" s="59" t="s">
        <v>48</v>
      </c>
      <c r="E41" s="60"/>
      <c r="F41" s="60"/>
      <c r="G41" s="60"/>
      <c r="H41" s="26" t="s">
        <v>29</v>
      </c>
      <c r="I41" s="50">
        <v>1</v>
      </c>
      <c r="J41" s="55"/>
      <c r="K41" s="51">
        <f>I41*J41</f>
        <v>0</v>
      </c>
    </row>
    <row r="43" spans="1:11" x14ac:dyDescent="0.25">
      <c r="A43" s="13" t="s">
        <v>1</v>
      </c>
    </row>
    <row r="44" spans="1:11" x14ac:dyDescent="0.25">
      <c r="A44" s="13"/>
      <c r="K44" s="54">
        <f>SUM(K45:K47)</f>
        <v>0</v>
      </c>
    </row>
    <row r="45" spans="1:11" x14ac:dyDescent="0.25">
      <c r="A45" s="24"/>
      <c r="B45" s="24" t="s">
        <v>27</v>
      </c>
      <c r="C45" s="25" t="s">
        <v>51</v>
      </c>
      <c r="D45" s="59" t="s">
        <v>56</v>
      </c>
      <c r="E45" s="60"/>
      <c r="F45" s="60"/>
      <c r="G45" s="60"/>
      <c r="H45" s="26" t="s">
        <v>54</v>
      </c>
      <c r="I45" s="50">
        <v>1</v>
      </c>
      <c r="J45" s="55"/>
      <c r="K45" s="51">
        <f>I45*J45</f>
        <v>0</v>
      </c>
    </row>
    <row r="46" spans="1:11" x14ac:dyDescent="0.25">
      <c r="A46" s="24"/>
      <c r="B46" s="24" t="s">
        <v>27</v>
      </c>
      <c r="C46" s="25" t="s">
        <v>52</v>
      </c>
      <c r="D46" s="59" t="s">
        <v>57</v>
      </c>
      <c r="E46" s="60"/>
      <c r="F46" s="60"/>
      <c r="G46" s="60"/>
      <c r="H46" s="26" t="s">
        <v>54</v>
      </c>
      <c r="I46" s="50">
        <v>1</v>
      </c>
      <c r="J46" s="55"/>
      <c r="K46" s="51">
        <f>I46*J46</f>
        <v>0</v>
      </c>
    </row>
    <row r="47" spans="1:11" x14ac:dyDescent="0.25">
      <c r="A47" s="24"/>
      <c r="B47" s="24" t="s">
        <v>27</v>
      </c>
      <c r="C47" s="25" t="s">
        <v>53</v>
      </c>
      <c r="D47" s="59" t="s">
        <v>58</v>
      </c>
      <c r="E47" s="60"/>
      <c r="F47" s="60"/>
      <c r="G47" s="60"/>
      <c r="H47" s="26" t="s">
        <v>55</v>
      </c>
      <c r="I47" s="50"/>
      <c r="J47" s="55"/>
      <c r="K47" s="51">
        <f>I47*J47</f>
        <v>0</v>
      </c>
    </row>
  </sheetData>
  <mergeCells count="57">
    <mergeCell ref="A39:A40"/>
    <mergeCell ref="B39:B40"/>
    <mergeCell ref="C39:C40"/>
    <mergeCell ref="F16:H16"/>
    <mergeCell ref="F17:H17"/>
    <mergeCell ref="F18:H18"/>
    <mergeCell ref="B35:B36"/>
    <mergeCell ref="C35:C36"/>
    <mergeCell ref="A37:A38"/>
    <mergeCell ref="B37:B38"/>
    <mergeCell ref="C37:C38"/>
    <mergeCell ref="H39:H40"/>
    <mergeCell ref="I39:I40"/>
    <mergeCell ref="J39:J40"/>
    <mergeCell ref="K39:K40"/>
    <mergeCell ref="A28:A29"/>
    <mergeCell ref="B28:B29"/>
    <mergeCell ref="C28:C29"/>
    <mergeCell ref="A30:A31"/>
    <mergeCell ref="B30:B31"/>
    <mergeCell ref="C30:C31"/>
    <mergeCell ref="A35:A36"/>
    <mergeCell ref="K35:K36"/>
    <mergeCell ref="H37:H38"/>
    <mergeCell ref="I37:I38"/>
    <mergeCell ref="J37:J38"/>
    <mergeCell ref="K37:K38"/>
    <mergeCell ref="D41:G41"/>
    <mergeCell ref="H28:H29"/>
    <mergeCell ref="I28:I29"/>
    <mergeCell ref="J28:J29"/>
    <mergeCell ref="K28:K29"/>
    <mergeCell ref="H30:H31"/>
    <mergeCell ref="I30:I31"/>
    <mergeCell ref="J30:J31"/>
    <mergeCell ref="K30:K31"/>
    <mergeCell ref="H35:H36"/>
    <mergeCell ref="I35:I36"/>
    <mergeCell ref="J35:J36"/>
    <mergeCell ref="D35:G35"/>
    <mergeCell ref="D40:G40"/>
    <mergeCell ref="D39:G39"/>
    <mergeCell ref="D37:G37"/>
    <mergeCell ref="D38:G38"/>
    <mergeCell ref="D36:G36"/>
    <mergeCell ref="D30:G30"/>
    <mergeCell ref="D28:G28"/>
    <mergeCell ref="D29:G29"/>
    <mergeCell ref="D32:G32"/>
    <mergeCell ref="D31:G31"/>
    <mergeCell ref="D45:G45"/>
    <mergeCell ref="D46:G46"/>
    <mergeCell ref="D47:G47"/>
    <mergeCell ref="A1:K1"/>
    <mergeCell ref="D24:G24"/>
    <mergeCell ref="A22:K22"/>
    <mergeCell ref="A3:E3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Elektrárna Kolín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Markup</dc:creator>
  <cp:lastModifiedBy>Markup Jan</cp:lastModifiedBy>
  <cp:lastPrinted>2016-01-04T07:00:47Z</cp:lastPrinted>
  <dcterms:created xsi:type="dcterms:W3CDTF">2015-04-28T15:26:15Z</dcterms:created>
  <dcterms:modified xsi:type="dcterms:W3CDTF">2016-01-04T07:01:26Z</dcterms:modified>
</cp:coreProperties>
</file>