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Schody kino" sheetId="1" r:id="rId1"/>
  </sheets>
  <externalReferences>
    <externalReference r:id="rId2"/>
    <externalReference r:id="rId3"/>
  </externalReferences>
  <definedNames>
    <definedName name="CenaCelkemBezDPH" localSheetId="0">[1]Stavba!#REF!</definedName>
    <definedName name="CenaCelkemBezDPH">[1]Stavba!#REF!</definedName>
    <definedName name="cisloobjektu" localSheetId="0">[1]Stavba!#REF!</definedName>
    <definedName name="cisloobjektu">[1]Stavba!#REF!</definedName>
    <definedName name="CisloRozpoctu">'[2]Krycí list'!$C$2</definedName>
    <definedName name="cislostavby">'[2]Krycí list'!$A$7</definedName>
    <definedName name="CisloStavebnihoRozpoctu" localSheetId="0">[1]Stavba!#REF!</definedName>
    <definedName name="CisloStavebnihoRozpoctu">[1]Stavba!#REF!</definedName>
    <definedName name="Mena">[1]Stavba!$J$26</definedName>
    <definedName name="MistoStavby" localSheetId="0">[1]Stavba!#REF!</definedName>
    <definedName name="MistoStavby">[1]Stavba!#REF!</definedName>
    <definedName name="nazevobjektu" localSheetId="0">[1]Stavba!#REF!</definedName>
    <definedName name="nazevobjektu">[1]Stavba!#REF!</definedName>
    <definedName name="NazevRozpoctu">'[2]Krycí list'!$D$2</definedName>
    <definedName name="nazevstavby">'[2]Krycí list'!$C$7</definedName>
    <definedName name="NazevStavebnihoRozpoctu" localSheetId="0">[1]Stavba!#REF!</definedName>
    <definedName name="NazevStavebnihoRozpoctu">[1]Stavba!#REF!</definedName>
    <definedName name="_xlnm.Print_Area" localSheetId="0">'Schody kino'!$A$1:$I$36</definedName>
    <definedName name="PocetMJ" localSheetId="0">#REF!</definedName>
    <definedName name="PocetMJ">#REF!</definedName>
    <definedName name="SazbaDPH1">'[2]Krycí list'!$C$30</definedName>
    <definedName name="SazbaDPH2">'[2]Krycí list'!$C$32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ZakladDPHZakl">[1]Stavba!$G$23</definedName>
  </definedNames>
  <calcPr calcId="125725"/>
</workbook>
</file>

<file path=xl/calcChain.xml><?xml version="1.0" encoding="utf-8"?>
<calcChain xmlns="http://schemas.openxmlformats.org/spreadsheetml/2006/main">
  <c r="G36" i="1"/>
  <c r="I17"/>
  <c r="I18"/>
  <c r="I19"/>
  <c r="I20"/>
  <c r="I21"/>
  <c r="I22"/>
  <c r="I23"/>
  <c r="I24"/>
  <c r="I25"/>
  <c r="I26"/>
  <c r="I14"/>
  <c r="I15"/>
  <c r="G14"/>
  <c r="G15"/>
  <c r="I34"/>
  <c r="G34"/>
  <c r="G32" s="1"/>
  <c r="I33"/>
  <c r="G33"/>
  <c r="I31"/>
  <c r="G31"/>
  <c r="I30"/>
  <c r="G30"/>
  <c r="I28"/>
  <c r="I27" s="1"/>
  <c r="G28"/>
  <c r="G27" s="1"/>
  <c r="G26"/>
  <c r="G25"/>
  <c r="G24"/>
  <c r="G23"/>
  <c r="G22"/>
  <c r="G21"/>
  <c r="G20"/>
  <c r="G19"/>
  <c r="G18"/>
  <c r="G17"/>
  <c r="I13"/>
  <c r="I12" s="1"/>
  <c r="G13"/>
  <c r="G12" s="1"/>
  <c r="I11"/>
  <c r="G11"/>
  <c r="I10"/>
  <c r="G10"/>
  <c r="I9"/>
  <c r="G9"/>
  <c r="I8"/>
  <c r="G8"/>
  <c r="I7"/>
  <c r="G7"/>
  <c r="I6"/>
  <c r="G6"/>
  <c r="I29" l="1"/>
  <c r="G16"/>
  <c r="G5"/>
  <c r="G29"/>
  <c r="I16"/>
  <c r="I32"/>
  <c r="I5"/>
</calcChain>
</file>

<file path=xl/sharedStrings.xml><?xml version="1.0" encoding="utf-8"?>
<sst xmlns="http://schemas.openxmlformats.org/spreadsheetml/2006/main" count="111" uniqueCount="61">
  <si>
    <t xml:space="preserve">Položkový rozpočet </t>
  </si>
  <si>
    <t>#TypZaznamu#</t>
  </si>
  <si>
    <t>S:</t>
  </si>
  <si>
    <t>STA</t>
  </si>
  <si>
    <t>P.č.</t>
  </si>
  <si>
    <t>Číslo položky</t>
  </si>
  <si>
    <t>Název položky</t>
  </si>
  <si>
    <t>MJ</t>
  </si>
  <si>
    <t>množství</t>
  </si>
  <si>
    <t>cena / MJ</t>
  </si>
  <si>
    <t>Celkem</t>
  </si>
  <si>
    <t>hmotnost / MJ</t>
  </si>
  <si>
    <t>hmotnost celk.(t)</t>
  </si>
  <si>
    <t>Díl:</t>
  </si>
  <si>
    <t>1</t>
  </si>
  <si>
    <t>DIL</t>
  </si>
  <si>
    <t>POL1_0</t>
  </si>
  <si>
    <t>m3</t>
  </si>
  <si>
    <t>m2</t>
  </si>
  <si>
    <t>POL2_0</t>
  </si>
  <si>
    <t>Svislé a kompletní konstrukce</t>
  </si>
  <si>
    <t>5</t>
  </si>
  <si>
    <t>Komunikace</t>
  </si>
  <si>
    <t>ks</t>
  </si>
  <si>
    <t>POL3_0</t>
  </si>
  <si>
    <t>99</t>
  </si>
  <si>
    <t>Staveništní přesun hmot</t>
  </si>
  <si>
    <t>Přesun hmot, pozemní komunikace, kryt dlážděný</t>
  </si>
  <si>
    <t>767</t>
  </si>
  <si>
    <t>Konstrukce zámečnické</t>
  </si>
  <si>
    <t>VN</t>
  </si>
  <si>
    <t>Vedlejší náklady</t>
  </si>
  <si>
    <t/>
  </si>
  <si>
    <t>END</t>
  </si>
  <si>
    <t>Bourání</t>
  </si>
  <si>
    <t>Oprava schodiště kino Liteň</t>
  </si>
  <si>
    <t>Odstranění zdiva tl 250mm</t>
  </si>
  <si>
    <t>Odstranění schodišťových překladů délky 3300mm</t>
  </si>
  <si>
    <t>Odstranění betonového potěru schodů</t>
  </si>
  <si>
    <t>Odstranění betonového chodníku tl 700mm</t>
  </si>
  <si>
    <t>Odstranění výkopku betonového chodníku</t>
  </si>
  <si>
    <t>Odstranění dlažby a potěru ochozu</t>
  </si>
  <si>
    <t>Omítnutí cihlového zdiva jádrovou omítkou vápenocementovou</t>
  </si>
  <si>
    <t xml:space="preserve">Štukování jádrové omítky </t>
  </si>
  <si>
    <t>Nátěr fasády  z vápenného štuku</t>
  </si>
  <si>
    <t>Podklad ze štěrkodrti po zhutnění tloušťky 10 cm</t>
  </si>
  <si>
    <t>Podklad ze štěrkodrti po zhutnění tloušťky 4 cm</t>
  </si>
  <si>
    <t>Kladení zámkové dlažby tl. 6 cm do drtě tl. 4 cm</t>
  </si>
  <si>
    <t>Dlažba zámková BEST - LEGENDA® I, II  14x14x6 cm a 21x14x6 cm přírodní</t>
  </si>
  <si>
    <t>Montáž chodišťového prvku z vibrolisovaného betonu</t>
  </si>
  <si>
    <t>bm</t>
  </si>
  <si>
    <t>Schodišťový prvek z vibrolisovaného betonu BEST - FALDO® alternativně BEST - CANTO®</t>
  </si>
  <si>
    <t>Izolace proti vlhkosti ochoz</t>
  </si>
  <si>
    <t>Betonový potěr ochoz</t>
  </si>
  <si>
    <t>BEST - TERASOVÁ STANDARD 400 X 400   přírodní</t>
  </si>
  <si>
    <t>Kladení terasové dlažby ochoz</t>
  </si>
  <si>
    <t>Zábradlí výška 90cm</t>
  </si>
  <si>
    <t>Montáž zábradlí</t>
  </si>
  <si>
    <t>Doprava</t>
  </si>
  <si>
    <t>Ostatní náklady</t>
  </si>
  <si>
    <t>Oprava schodiště celkem bez DPH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</si>
</sst>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/>
    <xf numFmtId="49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shrinkToFit="1"/>
    </xf>
    <xf numFmtId="164" fontId="3" fillId="0" borderId="8" xfId="0" applyNumberFormat="1" applyFont="1" applyBorder="1" applyAlignment="1">
      <alignment vertical="top" shrinkToFit="1"/>
    </xf>
    <xf numFmtId="4" fontId="3" fillId="0" borderId="8" xfId="0" applyNumberFormat="1" applyFont="1" applyBorder="1" applyAlignment="1">
      <alignment vertical="top" shrinkToFit="1"/>
    </xf>
    <xf numFmtId="0" fontId="3" fillId="0" borderId="0" xfId="0" applyFont="1"/>
    <xf numFmtId="0" fontId="0" fillId="2" borderId="10" xfId="0" applyFill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12" xfId="0" applyFill="1" applyBorder="1" applyAlignment="1">
      <alignment vertical="top" shrinkToFit="1"/>
    </xf>
    <xf numFmtId="164" fontId="0" fillId="2" borderId="11" xfId="0" applyNumberFormat="1" applyFill="1" applyBorder="1" applyAlignment="1">
      <alignment vertical="top" shrinkToFit="1"/>
    </xf>
    <xf numFmtId="4" fontId="0" fillId="2" borderId="11" xfId="0" applyNumberFormat="1" applyFill="1" applyBorder="1" applyAlignment="1">
      <alignment vertical="top" shrinkToFit="1"/>
    </xf>
    <xf numFmtId="0" fontId="3" fillId="0" borderId="0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vertical="top" shrinkToFit="1"/>
    </xf>
    <xf numFmtId="164" fontId="3" fillId="0" borderId="11" xfId="0" applyNumberFormat="1" applyFont="1" applyBorder="1" applyAlignment="1">
      <alignment vertical="top" shrinkToFit="1"/>
    </xf>
    <xf numFmtId="4" fontId="3" fillId="0" borderId="1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vertical="top"/>
    </xf>
    <xf numFmtId="49" fontId="0" fillId="0" borderId="0" xfId="0" applyNumberFormat="1"/>
    <xf numFmtId="49" fontId="4" fillId="0" borderId="0" xfId="0" applyNumberFormat="1" applyFont="1" applyAlignment="1">
      <alignment horizontal="left" wrapText="1"/>
    </xf>
    <xf numFmtId="4" fontId="4" fillId="0" borderId="0" xfId="0" applyNumberFormat="1" applyFont="1"/>
    <xf numFmtId="4" fontId="0" fillId="0" borderId="0" xfId="0" applyNumberFormat="1"/>
    <xf numFmtId="0" fontId="3" fillId="0" borderId="9" xfId="0" applyFont="1" applyBorder="1" applyAlignment="1">
      <alignment vertical="center" shrinkToFit="1"/>
    </xf>
    <xf numFmtId="164" fontId="3" fillId="0" borderId="8" xfId="0" applyNumberFormat="1" applyFont="1" applyBorder="1" applyAlignment="1">
      <alignment vertical="center" shrinkToFit="1"/>
    </xf>
    <xf numFmtId="4" fontId="3" fillId="0" borderId="8" xfId="0" applyNumberFormat="1" applyFont="1" applyBorder="1" applyAlignment="1">
      <alignment vertical="center" shrinkToFit="1"/>
    </xf>
    <xf numFmtId="1" fontId="3" fillId="0" borderId="7" xfId="0" applyNumberFormat="1" applyFont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_DATA/DOKUMENTY/02_INVESTICNI%20AKCE/HRISTE%20BELEC/030_Projekt_Belec_hriste/H&#345;i&#353;t&#283;_B&#283;le&#269;_rozpo&#269;et_d&#283;len&#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Sportoviště"/>
      <sheetName val="Dětské hriště"/>
    </sheetNames>
    <sheetDataSet>
      <sheetData sheetId="0"/>
      <sheetData sheetId="1">
        <row r="23">
          <cell r="G23">
            <v>3874117.1565319998</v>
          </cell>
        </row>
        <row r="26">
          <cell r="J26" t="str">
            <v>CZK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V44"/>
  <sheetViews>
    <sheetView tabSelected="1" zoomScaleNormal="100" workbookViewId="0">
      <pane ySplit="1830" topLeftCell="A4" activePane="bottomLeft"/>
      <selection pane="bottomLeft" activeCell="B24" sqref="B24"/>
    </sheetView>
  </sheetViews>
  <sheetFormatPr defaultRowHeight="12.75" outlineLevelRow="1"/>
  <cols>
    <col min="1" max="1" width="4.28515625" customWidth="1"/>
    <col min="2" max="2" width="14.42578125" style="41" customWidth="1"/>
    <col min="3" max="3" width="38.28515625" style="4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7" max="27" width="0" hidden="1" customWidth="1"/>
  </cols>
  <sheetData>
    <row r="1" spans="1:48" ht="15.75" customHeight="1">
      <c r="A1" s="1" t="s">
        <v>0</v>
      </c>
      <c r="B1" s="1"/>
      <c r="C1" s="1"/>
      <c r="D1" s="1"/>
      <c r="E1" s="1"/>
      <c r="F1" s="1"/>
      <c r="G1" s="1"/>
      <c r="S1" t="s">
        <v>1</v>
      </c>
    </row>
    <row r="2" spans="1:48" ht="24.95" customHeight="1">
      <c r="A2" s="2" t="s">
        <v>2</v>
      </c>
      <c r="B2" s="3"/>
      <c r="C2" s="4" t="s">
        <v>35</v>
      </c>
      <c r="D2" s="5"/>
      <c r="E2" s="5"/>
      <c r="F2" s="5"/>
      <c r="G2" s="6"/>
      <c r="S2" t="s">
        <v>3</v>
      </c>
    </row>
    <row r="4" spans="1:48" ht="25.5">
      <c r="A4" s="7" t="s">
        <v>4</v>
      </c>
      <c r="B4" s="8" t="s">
        <v>5</v>
      </c>
      <c r="C4" s="8" t="s">
        <v>6</v>
      </c>
      <c r="D4" s="7" t="s">
        <v>7</v>
      </c>
      <c r="E4" s="7" t="s">
        <v>8</v>
      </c>
      <c r="F4" s="9" t="s">
        <v>9</v>
      </c>
      <c r="G4" s="7" t="s">
        <v>10</v>
      </c>
      <c r="H4" s="10" t="s">
        <v>11</v>
      </c>
      <c r="I4" s="10" t="s">
        <v>12</v>
      </c>
    </row>
    <row r="5" spans="1:48">
      <c r="A5" s="11" t="s">
        <v>13</v>
      </c>
      <c r="B5" s="12" t="s">
        <v>14</v>
      </c>
      <c r="C5" s="13" t="s">
        <v>34</v>
      </c>
      <c r="D5" s="14"/>
      <c r="E5" s="15"/>
      <c r="F5" s="16"/>
      <c r="G5" s="16">
        <f>SUM(G6:G11)</f>
        <v>0</v>
      </c>
      <c r="H5" s="16"/>
      <c r="I5" s="16">
        <f>SUM(I6:I11)</f>
        <v>0</v>
      </c>
      <c r="S5" t="s">
        <v>15</v>
      </c>
    </row>
    <row r="6" spans="1:48" outlineLevel="1">
      <c r="A6" s="17">
        <v>1</v>
      </c>
      <c r="B6" s="18"/>
      <c r="C6" s="19" t="s">
        <v>36</v>
      </c>
      <c r="D6" s="20" t="s">
        <v>17</v>
      </c>
      <c r="E6" s="21">
        <v>7.1</v>
      </c>
      <c r="F6" s="22">
        <v>0</v>
      </c>
      <c r="G6" s="22">
        <f>E6*F6</f>
        <v>0</v>
      </c>
      <c r="H6" s="22">
        <v>0</v>
      </c>
      <c r="I6" s="22">
        <f t="shared" ref="I6:I11" si="0">ROUND(E6*H6,5)</f>
        <v>0</v>
      </c>
      <c r="J6" s="23"/>
      <c r="K6" s="23"/>
      <c r="L6" s="23"/>
      <c r="M6" s="23"/>
      <c r="N6" s="23"/>
      <c r="O6" s="23"/>
      <c r="P6" s="23"/>
      <c r="Q6" s="23"/>
      <c r="R6" s="23"/>
      <c r="S6" s="23" t="s">
        <v>16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outlineLevel="1">
      <c r="A7" s="17">
        <v>2</v>
      </c>
      <c r="B7" s="18"/>
      <c r="C7" s="19" t="s">
        <v>37</v>
      </c>
      <c r="D7" s="20" t="s">
        <v>23</v>
      </c>
      <c r="E7" s="21">
        <v>28</v>
      </c>
      <c r="F7" s="22">
        <v>0</v>
      </c>
      <c r="G7" s="22">
        <f t="shared" ref="G7:G26" si="1">E7*F7</f>
        <v>0</v>
      </c>
      <c r="H7" s="22">
        <v>0</v>
      </c>
      <c r="I7" s="22">
        <f t="shared" si="0"/>
        <v>0</v>
      </c>
      <c r="J7" s="23"/>
      <c r="K7" s="23"/>
      <c r="L7" s="23"/>
      <c r="M7" s="23"/>
      <c r="N7" s="23"/>
      <c r="O7" s="23"/>
      <c r="P7" s="23"/>
      <c r="Q7" s="23"/>
      <c r="R7" s="23"/>
      <c r="S7" s="23" t="s">
        <v>16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outlineLevel="1">
      <c r="A8" s="17">
        <v>3</v>
      </c>
      <c r="B8" s="18"/>
      <c r="C8" s="19" t="s">
        <v>38</v>
      </c>
      <c r="D8" s="20" t="s">
        <v>17</v>
      </c>
      <c r="E8" s="21">
        <v>18.5</v>
      </c>
      <c r="F8" s="22">
        <v>0</v>
      </c>
      <c r="G8" s="22">
        <f t="shared" si="1"/>
        <v>0</v>
      </c>
      <c r="H8" s="22">
        <v>0</v>
      </c>
      <c r="I8" s="22">
        <f t="shared" si="0"/>
        <v>0</v>
      </c>
      <c r="J8" s="23"/>
      <c r="K8" s="23"/>
      <c r="L8" s="23"/>
      <c r="M8" s="23"/>
      <c r="N8" s="23"/>
      <c r="O8" s="23"/>
      <c r="P8" s="23"/>
      <c r="Q8" s="23"/>
      <c r="R8" s="23"/>
      <c r="S8" s="23" t="s">
        <v>16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outlineLevel="1">
      <c r="A9" s="17">
        <v>4</v>
      </c>
      <c r="B9" s="18"/>
      <c r="C9" s="19" t="s">
        <v>39</v>
      </c>
      <c r="D9" s="20" t="s">
        <v>17</v>
      </c>
      <c r="E9" s="21">
        <v>2.5</v>
      </c>
      <c r="F9" s="22">
        <v>0</v>
      </c>
      <c r="G9" s="22">
        <f t="shared" si="1"/>
        <v>0</v>
      </c>
      <c r="H9" s="22">
        <v>0</v>
      </c>
      <c r="I9" s="22">
        <f t="shared" si="0"/>
        <v>0</v>
      </c>
      <c r="J9" s="23"/>
      <c r="K9" s="23"/>
      <c r="L9" s="23"/>
      <c r="M9" s="23"/>
      <c r="N9" s="23"/>
      <c r="O9" s="23"/>
      <c r="P9" s="23"/>
      <c r="Q9" s="23"/>
      <c r="R9" s="23"/>
      <c r="S9" s="23" t="s">
        <v>16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outlineLevel="1">
      <c r="A10" s="17">
        <v>5</v>
      </c>
      <c r="B10" s="18"/>
      <c r="C10" s="19" t="s">
        <v>40</v>
      </c>
      <c r="D10" s="20" t="s">
        <v>17</v>
      </c>
      <c r="E10" s="21">
        <v>5</v>
      </c>
      <c r="F10" s="22">
        <v>0</v>
      </c>
      <c r="G10" s="22">
        <f t="shared" si="1"/>
        <v>0</v>
      </c>
      <c r="H10" s="22">
        <v>0</v>
      </c>
      <c r="I10" s="22">
        <f t="shared" si="0"/>
        <v>0</v>
      </c>
      <c r="J10" s="23"/>
      <c r="K10" s="23"/>
      <c r="L10" s="23"/>
      <c r="M10" s="23"/>
      <c r="N10" s="23"/>
      <c r="O10" s="23"/>
      <c r="P10" s="23"/>
      <c r="Q10" s="23"/>
      <c r="R10" s="23"/>
      <c r="S10" s="23" t="s">
        <v>16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2.75" customHeight="1" outlineLevel="1">
      <c r="A11" s="17">
        <v>6</v>
      </c>
      <c r="B11" s="18"/>
      <c r="C11" s="19" t="s">
        <v>41</v>
      </c>
      <c r="D11" s="20" t="s">
        <v>17</v>
      </c>
      <c r="E11" s="21">
        <v>5.22</v>
      </c>
      <c r="F11" s="22">
        <v>0</v>
      </c>
      <c r="G11" s="22">
        <f t="shared" si="1"/>
        <v>0</v>
      </c>
      <c r="H11" s="22">
        <v>0</v>
      </c>
      <c r="I11" s="22">
        <f t="shared" si="0"/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 t="s">
        <v>16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48">
      <c r="A12" s="24" t="s">
        <v>13</v>
      </c>
      <c r="B12" s="12">
        <v>2</v>
      </c>
      <c r="C12" s="26" t="s">
        <v>20</v>
      </c>
      <c r="D12" s="27"/>
      <c r="E12" s="28"/>
      <c r="F12" s="29"/>
      <c r="G12" s="29">
        <f>SUM(G13:G13)</f>
        <v>0</v>
      </c>
      <c r="H12" s="29"/>
      <c r="I12" s="29">
        <f>SUM(I13:I13)</f>
        <v>0</v>
      </c>
      <c r="S12" t="s">
        <v>15</v>
      </c>
    </row>
    <row r="13" spans="1:48" ht="23.25" customHeight="1" outlineLevel="1">
      <c r="A13" s="17">
        <v>7</v>
      </c>
      <c r="B13" s="18"/>
      <c r="C13" s="19" t="s">
        <v>42</v>
      </c>
      <c r="D13" s="45" t="s">
        <v>18</v>
      </c>
      <c r="E13" s="46">
        <v>44.6</v>
      </c>
      <c r="F13" s="47">
        <v>0</v>
      </c>
      <c r="G13" s="47">
        <f t="shared" si="1"/>
        <v>0</v>
      </c>
      <c r="H13" s="47">
        <v>0</v>
      </c>
      <c r="I13" s="47">
        <f>ROUND(E13*H13,5)</f>
        <v>0</v>
      </c>
      <c r="J13" s="23"/>
      <c r="K13" s="23"/>
      <c r="L13" s="23"/>
      <c r="M13" s="23"/>
      <c r="N13" s="23"/>
      <c r="O13" s="23"/>
      <c r="P13" s="23"/>
      <c r="Q13" s="23"/>
      <c r="R13" s="23"/>
      <c r="S13" s="23" t="s">
        <v>19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ht="23.25" customHeight="1" outlineLevel="1">
      <c r="A14" s="17">
        <v>8</v>
      </c>
      <c r="B14" s="18"/>
      <c r="C14" s="19" t="s">
        <v>43</v>
      </c>
      <c r="D14" s="45" t="s">
        <v>18</v>
      </c>
      <c r="E14" s="46">
        <v>44.6</v>
      </c>
      <c r="F14" s="47">
        <v>0</v>
      </c>
      <c r="G14" s="47">
        <f t="shared" si="1"/>
        <v>0</v>
      </c>
      <c r="H14" s="47">
        <v>0</v>
      </c>
      <c r="I14" s="47">
        <f t="shared" ref="I14:I15" si="2">ROUND(E14*H14,5)</f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ht="23.25" customHeight="1" outlineLevel="1">
      <c r="A15" s="17">
        <v>9</v>
      </c>
      <c r="B15" s="18"/>
      <c r="C15" s="19" t="s">
        <v>44</v>
      </c>
      <c r="D15" s="45" t="s">
        <v>18</v>
      </c>
      <c r="E15" s="46">
        <v>44.6</v>
      </c>
      <c r="F15" s="47">
        <v>0</v>
      </c>
      <c r="G15" s="47">
        <f t="shared" si="1"/>
        <v>0</v>
      </c>
      <c r="H15" s="47">
        <v>0</v>
      </c>
      <c r="I15" s="47">
        <f t="shared" si="2"/>
        <v>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>
      <c r="A16" s="24" t="s">
        <v>13</v>
      </c>
      <c r="B16" s="25" t="s">
        <v>21</v>
      </c>
      <c r="C16" s="26" t="s">
        <v>22</v>
      </c>
      <c r="D16" s="27"/>
      <c r="E16" s="28"/>
      <c r="F16" s="29"/>
      <c r="G16" s="29">
        <f>SUM(G17:G26)</f>
        <v>0</v>
      </c>
      <c r="H16" s="29"/>
      <c r="I16" s="29">
        <f>SUM(I17:I26)</f>
        <v>0</v>
      </c>
      <c r="S16" t="s">
        <v>15</v>
      </c>
    </row>
    <row r="17" spans="1:48" outlineLevel="1">
      <c r="A17" s="48">
        <v>10</v>
      </c>
      <c r="B17" s="18"/>
      <c r="C17" s="19" t="s">
        <v>45</v>
      </c>
      <c r="D17" s="20" t="s">
        <v>18</v>
      </c>
      <c r="E17" s="21">
        <v>36</v>
      </c>
      <c r="F17" s="22">
        <v>0</v>
      </c>
      <c r="G17" s="22">
        <f t="shared" si="1"/>
        <v>0</v>
      </c>
      <c r="H17" s="22">
        <v>0</v>
      </c>
      <c r="I17" s="22">
        <f t="shared" ref="I17:I22" si="3">ROUND(E17*H17,5)</f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 t="s">
        <v>16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outlineLevel="1">
      <c r="A18" s="48">
        <v>11</v>
      </c>
      <c r="B18" s="18"/>
      <c r="C18" s="19" t="s">
        <v>46</v>
      </c>
      <c r="D18" s="20" t="s">
        <v>18</v>
      </c>
      <c r="E18" s="21">
        <v>36</v>
      </c>
      <c r="F18" s="22">
        <v>0</v>
      </c>
      <c r="G18" s="22">
        <f t="shared" si="1"/>
        <v>0</v>
      </c>
      <c r="H18" s="22">
        <v>0</v>
      </c>
      <c r="I18" s="22">
        <f t="shared" si="3"/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 t="s">
        <v>16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outlineLevel="1">
      <c r="A19" s="48">
        <v>12</v>
      </c>
      <c r="B19" s="18"/>
      <c r="C19" s="19" t="s">
        <v>47</v>
      </c>
      <c r="D19" s="20" t="s">
        <v>18</v>
      </c>
      <c r="E19" s="21">
        <v>36</v>
      </c>
      <c r="F19" s="22">
        <v>0</v>
      </c>
      <c r="G19" s="22">
        <f t="shared" si="1"/>
        <v>0</v>
      </c>
      <c r="H19" s="22">
        <v>0</v>
      </c>
      <c r="I19" s="22">
        <f t="shared" si="3"/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 t="s">
        <v>16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outlineLevel="1">
      <c r="A20" s="48">
        <v>13</v>
      </c>
      <c r="B20" s="18"/>
      <c r="C20" s="19" t="s">
        <v>48</v>
      </c>
      <c r="D20" s="20" t="s">
        <v>18</v>
      </c>
      <c r="E20" s="21">
        <v>36</v>
      </c>
      <c r="F20" s="22">
        <v>0</v>
      </c>
      <c r="G20" s="22">
        <f t="shared" si="1"/>
        <v>0</v>
      </c>
      <c r="H20" s="22">
        <v>0</v>
      </c>
      <c r="I20" s="22">
        <f t="shared" si="3"/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 t="s">
        <v>16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22.5" outlineLevel="1">
      <c r="A21" s="48">
        <v>14</v>
      </c>
      <c r="B21" s="18"/>
      <c r="C21" s="19" t="s">
        <v>49</v>
      </c>
      <c r="D21" s="20" t="s">
        <v>50</v>
      </c>
      <c r="E21" s="21">
        <v>92.4</v>
      </c>
      <c r="F21" s="22">
        <v>0</v>
      </c>
      <c r="G21" s="22">
        <f t="shared" si="1"/>
        <v>0</v>
      </c>
      <c r="H21" s="22">
        <v>0</v>
      </c>
      <c r="I21" s="22">
        <f t="shared" si="3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 t="s">
        <v>16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ht="22.5" outlineLevel="1">
      <c r="A22" s="48">
        <v>15</v>
      </c>
      <c r="B22" s="18"/>
      <c r="C22" s="19" t="s">
        <v>51</v>
      </c>
      <c r="D22" s="20" t="s">
        <v>50</v>
      </c>
      <c r="E22" s="21">
        <v>92.4</v>
      </c>
      <c r="F22" s="22">
        <v>0</v>
      </c>
      <c r="G22" s="22">
        <f t="shared" si="1"/>
        <v>0</v>
      </c>
      <c r="H22" s="22">
        <v>0</v>
      </c>
      <c r="I22" s="22">
        <f t="shared" si="3"/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 t="s">
        <v>16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outlineLevel="1">
      <c r="A23" s="48">
        <v>16</v>
      </c>
      <c r="B23" s="18"/>
      <c r="C23" s="19" t="s">
        <v>52</v>
      </c>
      <c r="D23" s="20" t="s">
        <v>18</v>
      </c>
      <c r="E23" s="21">
        <v>29</v>
      </c>
      <c r="F23" s="22">
        <v>0</v>
      </c>
      <c r="G23" s="22">
        <f t="shared" si="1"/>
        <v>0</v>
      </c>
      <c r="H23" s="22">
        <v>0</v>
      </c>
      <c r="I23" s="22">
        <f>ROUND(E23*H23,5)</f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 t="s">
        <v>16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outlineLevel="1">
      <c r="A24" s="48">
        <v>17</v>
      </c>
      <c r="B24" s="18"/>
      <c r="C24" s="19" t="s">
        <v>53</v>
      </c>
      <c r="D24" s="20" t="s">
        <v>18</v>
      </c>
      <c r="E24" s="21">
        <v>29</v>
      </c>
      <c r="F24" s="22">
        <v>0</v>
      </c>
      <c r="G24" s="22">
        <f t="shared" si="1"/>
        <v>0</v>
      </c>
      <c r="H24" s="22">
        <v>0</v>
      </c>
      <c r="I24" s="22">
        <f>ROUND(E24*H24,5)</f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 t="s">
        <v>16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outlineLevel="1">
      <c r="A25" s="48">
        <v>18</v>
      </c>
      <c r="B25" s="18"/>
      <c r="C25" s="19" t="s">
        <v>54</v>
      </c>
      <c r="D25" s="20" t="s">
        <v>18</v>
      </c>
      <c r="E25" s="21">
        <v>29</v>
      </c>
      <c r="F25" s="22">
        <v>0</v>
      </c>
      <c r="G25" s="22">
        <f t="shared" si="1"/>
        <v>0</v>
      </c>
      <c r="H25" s="22">
        <v>0</v>
      </c>
      <c r="I25" s="22">
        <f>ROUND(E25*H25,5)</f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 t="s">
        <v>16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outlineLevel="1">
      <c r="A26" s="48">
        <v>19</v>
      </c>
      <c r="B26" s="18"/>
      <c r="C26" s="19" t="s">
        <v>55</v>
      </c>
      <c r="D26" s="20" t="s">
        <v>18</v>
      </c>
      <c r="E26" s="21">
        <v>29</v>
      </c>
      <c r="F26" s="22">
        <v>0</v>
      </c>
      <c r="G26" s="22">
        <f t="shared" si="1"/>
        <v>0</v>
      </c>
      <c r="H26" s="22">
        <v>0</v>
      </c>
      <c r="I26" s="22">
        <f>ROUND(E26*H26,5)</f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 t="s">
        <v>24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>
      <c r="A27" s="24" t="s">
        <v>13</v>
      </c>
      <c r="B27" s="25" t="s">
        <v>25</v>
      </c>
      <c r="C27" s="26" t="s">
        <v>26</v>
      </c>
      <c r="D27" s="27"/>
      <c r="E27" s="28"/>
      <c r="F27" s="29"/>
      <c r="G27" s="29">
        <f>SUM(G28:G28)</f>
        <v>0</v>
      </c>
      <c r="H27" s="29"/>
      <c r="I27" s="29">
        <f>SUM(I28:I28)</f>
        <v>0</v>
      </c>
      <c r="S27" t="s">
        <v>15</v>
      </c>
    </row>
    <row r="28" spans="1:48" outlineLevel="1">
      <c r="A28" s="17">
        <v>20</v>
      </c>
      <c r="B28" s="18"/>
      <c r="C28" s="19" t="s">
        <v>27</v>
      </c>
      <c r="D28" s="20" t="s">
        <v>23</v>
      </c>
      <c r="E28" s="21">
        <v>1</v>
      </c>
      <c r="F28" s="22">
        <v>0</v>
      </c>
      <c r="G28" s="22">
        <f t="shared" ref="G28" si="4">E28*F28</f>
        <v>0</v>
      </c>
      <c r="H28" s="22">
        <v>0</v>
      </c>
      <c r="I28" s="22">
        <f>ROUND(E28*H28,5)</f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 t="s">
        <v>16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>
      <c r="A29" s="24" t="s">
        <v>13</v>
      </c>
      <c r="B29" s="25" t="s">
        <v>28</v>
      </c>
      <c r="C29" s="26" t="s">
        <v>29</v>
      </c>
      <c r="D29" s="27"/>
      <c r="E29" s="28"/>
      <c r="F29" s="29"/>
      <c r="G29" s="29">
        <f>SUM(G30:G31)</f>
        <v>0</v>
      </c>
      <c r="H29" s="29"/>
      <c r="I29" s="29">
        <f>SUM(I30:I31)</f>
        <v>0</v>
      </c>
      <c r="S29" t="s">
        <v>15</v>
      </c>
    </row>
    <row r="30" spans="1:48" outlineLevel="1">
      <c r="A30" s="17">
        <v>21</v>
      </c>
      <c r="B30" s="18"/>
      <c r="C30" s="19" t="s">
        <v>56</v>
      </c>
      <c r="D30" s="20" t="s">
        <v>50</v>
      </c>
      <c r="E30" s="21">
        <v>35.700000000000003</v>
      </c>
      <c r="F30" s="22">
        <v>0</v>
      </c>
      <c r="G30" s="22">
        <f t="shared" ref="G30:G31" si="5">E30*F30</f>
        <v>0</v>
      </c>
      <c r="H30" s="22">
        <v>0</v>
      </c>
      <c r="I30" s="22">
        <f t="shared" ref="I30:I31" si="6">ROUND(E30*H30,5)</f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 t="s">
        <v>16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outlineLevel="1">
      <c r="A31" s="17">
        <v>22</v>
      </c>
      <c r="B31" s="18"/>
      <c r="C31" s="19" t="s">
        <v>57</v>
      </c>
      <c r="D31" s="20" t="s">
        <v>50</v>
      </c>
      <c r="E31" s="21">
        <v>35.700000000000003</v>
      </c>
      <c r="F31" s="22">
        <v>0</v>
      </c>
      <c r="G31" s="22">
        <f t="shared" si="5"/>
        <v>0</v>
      </c>
      <c r="H31" s="22">
        <v>0</v>
      </c>
      <c r="I31" s="22">
        <f t="shared" si="6"/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 t="s">
        <v>16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>
      <c r="A32" s="24" t="s">
        <v>13</v>
      </c>
      <c r="B32" s="25" t="s">
        <v>30</v>
      </c>
      <c r="C32" s="26" t="s">
        <v>31</v>
      </c>
      <c r="D32" s="27"/>
      <c r="E32" s="28"/>
      <c r="F32" s="29"/>
      <c r="G32" s="29">
        <f>SUM(G33:G34)</f>
        <v>0</v>
      </c>
      <c r="H32" s="29"/>
      <c r="I32" s="29">
        <f>SUM(I33:I34)</f>
        <v>0</v>
      </c>
      <c r="S32" t="s">
        <v>15</v>
      </c>
    </row>
    <row r="33" spans="1:48" outlineLevel="1">
      <c r="A33" s="17">
        <v>23</v>
      </c>
      <c r="B33" s="30"/>
      <c r="C33" s="19" t="s">
        <v>58</v>
      </c>
      <c r="D33" s="20" t="s">
        <v>23</v>
      </c>
      <c r="E33" s="21">
        <v>1</v>
      </c>
      <c r="F33" s="22">
        <v>0</v>
      </c>
      <c r="G33" s="22">
        <f t="shared" ref="G33" si="7">E33*F33</f>
        <v>0</v>
      </c>
      <c r="H33" s="22">
        <v>0</v>
      </c>
      <c r="I33" s="22">
        <f t="shared" ref="I33:I34" si="8">ROUND(E33*H33,5)</f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 t="s">
        <v>16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outlineLevel="1">
      <c r="A34" s="31">
        <v>24</v>
      </c>
      <c r="B34" s="32"/>
      <c r="C34" s="33" t="s">
        <v>59</v>
      </c>
      <c r="D34" s="34" t="s">
        <v>23</v>
      </c>
      <c r="E34" s="35">
        <v>1</v>
      </c>
      <c r="F34" s="36">
        <v>0</v>
      </c>
      <c r="G34" s="36">
        <f>E34*F34</f>
        <v>0</v>
      </c>
      <c r="H34" s="36">
        <v>0</v>
      </c>
      <c r="I34" s="36">
        <f t="shared" si="8"/>
        <v>0</v>
      </c>
      <c r="J34" s="23"/>
      <c r="K34" s="23"/>
      <c r="L34" s="23"/>
      <c r="M34" s="23"/>
      <c r="N34" s="23"/>
      <c r="O34" s="23"/>
      <c r="P34" s="23"/>
      <c r="Q34" s="23"/>
      <c r="R34" s="23"/>
      <c r="S34" s="23" t="s">
        <v>16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>
      <c r="A35" s="37"/>
      <c r="B35" s="38" t="s">
        <v>32</v>
      </c>
      <c r="C35" s="39" t="s">
        <v>32</v>
      </c>
      <c r="D35" s="37"/>
      <c r="E35" s="37"/>
      <c r="F35" s="37"/>
      <c r="G35" s="40"/>
      <c r="H35" s="40"/>
      <c r="I35" s="40"/>
      <c r="Q35">
        <v>15</v>
      </c>
      <c r="R35">
        <v>21</v>
      </c>
    </row>
    <row r="36" spans="1:48">
      <c r="C36" s="42" t="s">
        <v>60</v>
      </c>
      <c r="G36" s="43">
        <f>SUM(G5,G12,G16,G27,G29,G32)</f>
        <v>0</v>
      </c>
      <c r="H36" s="44"/>
      <c r="I36" s="44"/>
      <c r="S36" t="s">
        <v>33</v>
      </c>
    </row>
    <row r="37" spans="1:48">
      <c r="G37" s="44"/>
      <c r="H37" s="44"/>
      <c r="I37" s="44"/>
    </row>
    <row r="38" spans="1:48">
      <c r="G38" s="44"/>
      <c r="H38" s="44"/>
      <c r="I38" s="44"/>
    </row>
    <row r="39" spans="1:48">
      <c r="G39" s="44"/>
      <c r="H39" s="44"/>
      <c r="I39" s="44"/>
    </row>
    <row r="40" spans="1:48">
      <c r="G40" s="44"/>
      <c r="H40" s="44"/>
      <c r="I40" s="44"/>
    </row>
    <row r="41" spans="1:48">
      <c r="G41" s="44"/>
      <c r="H41" s="44"/>
      <c r="I41" s="44"/>
    </row>
    <row r="42" spans="1:48">
      <c r="G42" s="44"/>
      <c r="H42" s="44"/>
      <c r="I42" s="44"/>
    </row>
    <row r="43" spans="1:48">
      <c r="G43" s="44"/>
      <c r="H43" s="44"/>
      <c r="I43" s="44"/>
    </row>
    <row r="44" spans="1:48">
      <c r="G44" s="44"/>
      <c r="H44" s="44"/>
      <c r="I44" s="44"/>
    </row>
  </sheetData>
  <mergeCells count="2">
    <mergeCell ref="A1:G1"/>
    <mergeCell ref="C2:G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Schody kino</vt:lpstr>
      <vt:lpstr>'Schody kino'!Oblast_tisku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Kaštánek</dc:creator>
  <cp:lastModifiedBy>Filip Kaštánek</cp:lastModifiedBy>
  <dcterms:created xsi:type="dcterms:W3CDTF">2018-04-18T07:36:38Z</dcterms:created>
  <dcterms:modified xsi:type="dcterms:W3CDTF">2018-04-18T10:15:30Z</dcterms:modified>
</cp:coreProperties>
</file>