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lempíř" sheetId="1" r:id="rId1"/>
  </sheets>
  <definedNames/>
  <calcPr fullCalcOnLoad="1"/>
</workbook>
</file>

<file path=xl/sharedStrings.xml><?xml version="1.0" encoding="utf-8"?>
<sst xmlns="http://schemas.openxmlformats.org/spreadsheetml/2006/main" count="162" uniqueCount="93">
  <si>
    <t>Popis</t>
  </si>
  <si>
    <t>MJ</t>
  </si>
  <si>
    <t>Cena celkem</t>
  </si>
  <si>
    <t>4</t>
  </si>
  <si>
    <t>5</t>
  </si>
  <si>
    <t>6</t>
  </si>
  <si>
    <t>7</t>
  </si>
  <si>
    <t>8</t>
  </si>
  <si>
    <t>m2</t>
  </si>
  <si>
    <t>m3</t>
  </si>
  <si>
    <t>kus</t>
  </si>
  <si>
    <t>kg</t>
  </si>
  <si>
    <t xml:space="preserve">Demontáž oplechování parapetů do suti   </t>
  </si>
  <si>
    <t>m</t>
  </si>
  <si>
    <t xml:space="preserve">Oplechování rovných parapetů mechanicky kotvené z Pz s povrchovou úpravou rš 200 mm   </t>
  </si>
  <si>
    <t xml:space="preserve">Oplechování rovných parapetů mechanicky kotvené z Pz s povrchovou úpravou rš 400 mm   </t>
  </si>
  <si>
    <t>%</t>
  </si>
  <si>
    <t xml:space="preserve">Impregnace řeziva proti dřevokaznému hmyzu, houbám a plísním máčením třída ohrožení 3 a 4   </t>
  </si>
  <si>
    <t xml:space="preserve">Demontáž kotevních želez hmotnosti do 5 kg   </t>
  </si>
  <si>
    <t xml:space="preserve">Montáž KDK hmotnosti prvku do 5 kg   </t>
  </si>
  <si>
    <t xml:space="preserve">Zámečnický výrobek z válc. oceli   </t>
  </si>
  <si>
    <t xml:space="preserve">Montáž tesařských stěn vázaných z hraněného řeziva průřezové plochy do 224 cm2   </t>
  </si>
  <si>
    <t xml:space="preserve">Spojovací prostředky pro montáž stěn, příček, bednění stěn   </t>
  </si>
  <si>
    <t xml:space="preserve">Demontáž prostorových vázaných kcí na hladko z hraněného řeziva průřezové plochy do 450 cm2   </t>
  </si>
  <si>
    <t xml:space="preserve">Oplechování parapetů rovných mechanicky kotvené z Pz plechu rš 200 mm   </t>
  </si>
  <si>
    <t xml:space="preserve">Vyřezání části laťování střech průřezu latí do 25 cm2 plochy jednotlivě do 4 m2   </t>
  </si>
  <si>
    <t xml:space="preserve">Montáž laťování na střechách složitých sklonu do 60° osové vzdálenosti do 600 mm   </t>
  </si>
  <si>
    <t xml:space="preserve">Montáž lišt trojúhelníkových nebo kontralatí na střechách sklonu do 60°   </t>
  </si>
  <si>
    <t xml:space="preserve">Zabednění otvorů ve střeše prkny tl do 32mm plochy jednotlivě do 4 m2   </t>
  </si>
  <si>
    <t xml:space="preserve">Spojovací prostředky pro montáž krovu, bednění, laťování, světlíky, klíny   </t>
  </si>
  <si>
    <t xml:space="preserve">Přesun hmot procentní pro kce tesařské v objektech v do 24 m   </t>
  </si>
  <si>
    <t xml:space="preserve">Demontáž krytiny ze šablon do suti   </t>
  </si>
  <si>
    <t xml:space="preserve">Demontáž hřebene z hřebenáčů do suti   </t>
  </si>
  <si>
    <t xml:space="preserve">Demontáž nároží z hřebenáčů do suti   </t>
  </si>
  <si>
    <t xml:space="preserve">Demontáž úžlabí do suti   </t>
  </si>
  <si>
    <t xml:space="preserve">Demontáž závětrné lišty do suti   </t>
  </si>
  <si>
    <t xml:space="preserve">Demontáž okapového plechu do suti v krytině povlakové   </t>
  </si>
  <si>
    <t xml:space="preserve">Demontáž střešního výlezu do suti   </t>
  </si>
  <si>
    <t xml:space="preserve">Demontáž sněhového zachytávače do suti   </t>
  </si>
  <si>
    <t xml:space="preserve">Demontáž oplechování horních ploch zdí a nadezdívek do suti   </t>
  </si>
  <si>
    <t xml:space="preserve">Demontáž oplechování říms a ozdobných prvků do suti   </t>
  </si>
  <si>
    <t xml:space="preserve">Demontáž lemování zdí do suti   </t>
  </si>
  <si>
    <t xml:space="preserve">Demontáž podokapního žlabu do suti   </t>
  </si>
  <si>
    <t xml:space="preserve">Demontáž nástřešního žlabu do suti   </t>
  </si>
  <si>
    <t xml:space="preserve">Krytina střechy rovné drážkováním ze svitků z Pz plechu rš 670 mm sklonu do 30°   </t>
  </si>
  <si>
    <t xml:space="preserve">Krytina střechy rovné z taškových tabulí z Pz plechu s povrchovou úpravou sklonu do 60°   </t>
  </si>
  <si>
    <t xml:space="preserve">Montáž krytiny střechy rovné z taškových tabulí sklonu do 60°   </t>
  </si>
  <si>
    <t xml:space="preserve">Těsnění vrchní - montáž   </t>
  </si>
  <si>
    <t xml:space="preserve">Těsnění spodní - montáž   </t>
  </si>
  <si>
    <t xml:space="preserve">Montáž oplechování nevětraného hřebene z hřebenáčů   </t>
  </si>
  <si>
    <t xml:space="preserve">Montáž oplechování nevětraného nároží  z hřebenáčů   </t>
  </si>
  <si>
    <t xml:space="preserve">Montáž oplechování úžlabí rš do 700 mm   </t>
  </si>
  <si>
    <t xml:space="preserve">Příplatek k montáži za provedení úžlabí v plechové krytině   </t>
  </si>
  <si>
    <t xml:space="preserve">Montáž oplechování štítu závětrnou lištou   </t>
  </si>
  <si>
    <t xml:space="preserve">Montáž oplechování rovné okapové hrany   </t>
  </si>
  <si>
    <t xml:space="preserve">Montáž střešního výlezu pro krytinu skládanou nebo plechovou   </t>
  </si>
  <si>
    <t xml:space="preserve">Montáž sněhového zachytávače pro krytiny průběžného dvoutrubkového   </t>
  </si>
  <si>
    <t xml:space="preserve">Oplechování horních ploch a atik bez rohů z Pz s povrch úpravou mechanicky kotvené rš 400 mm   </t>
  </si>
  <si>
    <t xml:space="preserve">Oplechování horních ploch a atik bez rohů z Pz s povrch úpravou mechanicky kotvené rš 750 mm   </t>
  </si>
  <si>
    <t xml:space="preserve">Oplechování rovné římsy mechanicky kotvené z Pz plechu rš 400 mm   </t>
  </si>
  <si>
    <t xml:space="preserve">Montáž lemování rovných zdí střech s krytinou prejzovou nebo vlnitou rš do 400 mm   </t>
  </si>
  <si>
    <t xml:space="preserve">Větrací komínek izolovaný  s průchodkou na skládané krytině z taškových tabulí průměru 110 mm - materiál ve specifikaci   </t>
  </si>
  <si>
    <t xml:space="preserve">Žlab podokapní půlkruhový z Pz plechu rš 330 mm   </t>
  </si>
  <si>
    <t xml:space="preserve">Žlaby nadokapní (nástřešní ) oblého tvaru včetně háků, čel a hrdel z Pz plechu rš 670 mm   </t>
  </si>
  <si>
    <t xml:space="preserve">Příplatek k cenám nadokapního žlabu za provedení rohu nebo koutu  z Pz plechu rš 670 mm   </t>
  </si>
  <si>
    <t xml:space="preserve">Přesun hmot procentní pro konstrukce klempířské v objektech v do 24 m   </t>
  </si>
  <si>
    <t xml:space="preserve">Krytina  okapová hrana s větracím pásem plastovým - materiál ve specifikaci   </t>
  </si>
  <si>
    <t xml:space="preserve">Krytina  okapová hrana s ochrannou mřížkou - materiál ve specifikaci   </t>
  </si>
  <si>
    <t xml:space="preserve">Montáž pojistné hydroizolační fólie kladené ve sklonu do 20° lepením na bednění nebo izolaci   </t>
  </si>
  <si>
    <t xml:space="preserve">Montáž pojistné hydroizolační fólie kladené přes 20° volně na bednění nebo tepelnou izolaci   </t>
  </si>
  <si>
    <t xml:space="preserve">Nouzové (provizorní) zakrytí střechy plachtou   </t>
  </si>
  <si>
    <t xml:space="preserve">Přesun hmot procentní pro krytiny skládané v objektech v do 24 m   </t>
  </si>
  <si>
    <t xml:space="preserve">Nátěry tesařských kcí proti dřevokazným houbám, hmyzu a plísním preventivní dvojnásobné v interiéru   </t>
  </si>
  <si>
    <t xml:space="preserve">Nátěry tesařských kcí proti dřevokazným houbám, hmyzu a plísním preventivní dvojnásobné v exteriéru   </t>
  </si>
  <si>
    <t>Demontáž krytiny ze svitků nebo tabulí do suti</t>
  </si>
  <si>
    <t>Demontáž oplechování parapetů do suti</t>
  </si>
  <si>
    <t>Demontáž oplechování říms a ozdobných prvků do suti</t>
  </si>
  <si>
    <t>Demontáž podokapního žlabu do suti</t>
  </si>
  <si>
    <t>Demontáž svodu do suti</t>
  </si>
  <si>
    <t>Krytina střechy rovné drážkováním ze svitků z Pz plechu s povrchovou úpravou rš 670 mm sklonu do 30°</t>
  </si>
  <si>
    <t>Oplechování rovných parapetů mechanicky kotvené z Pz s povrchovou úpravou rš 250 mm</t>
  </si>
  <si>
    <t>Oplechování rovné římsy mechanicky kotvené z Pz s upraveným povrchem rš 500 mm</t>
  </si>
  <si>
    <t>Oplechování rovné římsy celoplošně lepené z Pz s upraveným povrchem rš 100 mm</t>
  </si>
  <si>
    <t>Příplatek k cenám rovné římsy za zvýšenou pracnost  provedení rohu nebo koutu rš přes 400 mm</t>
  </si>
  <si>
    <t>Žlab podokapní půlkruhový z Pz s povrchovou úpravou rš 250 mm</t>
  </si>
  <si>
    <t>Svody kruhové včetně objímek, kolen, odskoků z Pz plechu průměru 100 mm</t>
  </si>
  <si>
    <t>Svody kruhové včetně objímek, kolen, odskoků z Pz plechu průměru 150 mm</t>
  </si>
  <si>
    <t>Celkem cena bez DPH</t>
  </si>
  <si>
    <t>DPH 21 %</t>
  </si>
  <si>
    <t>Cena celkem s DPH</t>
  </si>
  <si>
    <t>Množství</t>
  </si>
  <si>
    <t>Cena jednotková</t>
  </si>
  <si>
    <t>Poptávka klempířských prací Hranice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</si>
</sst>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</numFmts>
  <fonts count="27">
    <font>
      <sz val="8"/>
      <name val="Arial"/>
      <family val="0"/>
    </font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1"/>
      <color indexed="8"/>
      <name val="Calibri"/>
      <family val="0"/>
    </font>
    <font>
      <sz val="11"/>
      <color indexed="20"/>
      <name val="Calibri"/>
      <family val="0"/>
    </font>
    <font>
      <b/>
      <sz val="11"/>
      <color indexed="9"/>
      <name val="Calibri"/>
      <family val="0"/>
    </font>
    <font>
      <b/>
      <sz val="15"/>
      <color indexed="23"/>
      <name val="Calibri"/>
      <family val="0"/>
    </font>
    <font>
      <b/>
      <sz val="13"/>
      <color indexed="23"/>
      <name val="Calibri"/>
      <family val="0"/>
    </font>
    <font>
      <b/>
      <sz val="11"/>
      <color indexed="23"/>
      <name val="Calibri"/>
      <family val="0"/>
    </font>
    <font>
      <sz val="18"/>
      <color indexed="23"/>
      <name val="Calibri Light"/>
      <family val="0"/>
    </font>
    <font>
      <sz val="11"/>
      <color indexed="16"/>
      <name val="Calibri"/>
      <family val="0"/>
    </font>
    <font>
      <sz val="8"/>
      <name val="Trebuchet MS"/>
      <family val="0"/>
    </font>
    <font>
      <sz val="10"/>
      <name val="Arial CE"/>
      <family val="0"/>
    </font>
    <font>
      <sz val="8"/>
      <name val="Mangal"/>
      <family val="0"/>
    </font>
    <font>
      <sz val="11"/>
      <color indexed="13"/>
      <name val="Calibri"/>
      <family val="0"/>
    </font>
    <font>
      <sz val="11"/>
      <color indexed="17"/>
      <name val="Calibri"/>
      <family val="0"/>
    </font>
    <font>
      <sz val="11"/>
      <color indexed="10"/>
      <name val="Calibri"/>
      <family val="0"/>
    </font>
    <font>
      <sz val="11"/>
      <color indexed="18"/>
      <name val="Calibri"/>
      <family val="0"/>
    </font>
    <font>
      <b/>
      <sz val="11"/>
      <color indexed="13"/>
      <name val="Calibri"/>
      <family val="0"/>
    </font>
    <font>
      <i/>
      <sz val="11"/>
      <color indexed="23"/>
      <name val="Calibri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sz val="8"/>
      <name val="Arial CE"/>
      <family val="0"/>
    </font>
    <font>
      <sz val="8"/>
      <name val="Arial CYR"/>
      <family val="0"/>
    </font>
    <font>
      <i/>
      <sz val="8"/>
      <color indexed="12"/>
      <name val="Arial CE"/>
      <family val="0"/>
    </font>
    <font>
      <b/>
      <sz val="10"/>
      <color indexed="10"/>
      <name val="Arial CE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>
      <alignment vertical="top" wrapText="1"/>
      <protection locked="0"/>
    </xf>
    <xf numFmtId="0" fontId="2" fillId="3" borderId="0" applyNumberFormat="0" applyBorder="0">
      <alignment vertical="top" wrapText="1"/>
      <protection locked="0"/>
    </xf>
    <xf numFmtId="0" fontId="2" fillId="2" borderId="0" applyNumberFormat="0" applyBorder="0">
      <alignment vertical="top" wrapText="1"/>
      <protection locked="0"/>
    </xf>
    <xf numFmtId="0" fontId="2" fillId="2" borderId="0" applyNumberFormat="0" applyBorder="0">
      <alignment vertical="top" wrapText="1"/>
      <protection locked="0"/>
    </xf>
    <xf numFmtId="0" fontId="2" fillId="3" borderId="0" applyNumberFormat="0" applyBorder="0">
      <alignment vertical="top" wrapText="1"/>
      <protection locked="0"/>
    </xf>
    <xf numFmtId="0" fontId="2" fillId="4" borderId="0" applyNumberFormat="0" applyBorder="0">
      <alignment vertical="top" wrapText="1"/>
      <protection locked="0"/>
    </xf>
    <xf numFmtId="0" fontId="2" fillId="3" borderId="0" applyNumberFormat="0" applyBorder="0">
      <alignment vertical="top" wrapText="1"/>
      <protection locked="0"/>
    </xf>
    <xf numFmtId="0" fontId="2" fillId="3" borderId="0" applyNumberFormat="0" applyBorder="0">
      <alignment vertical="top" wrapText="1"/>
      <protection locked="0"/>
    </xf>
    <xf numFmtId="0" fontId="2" fillId="3" borderId="0" applyNumberFormat="0" applyBorder="0">
      <alignment vertical="top" wrapText="1"/>
      <protection locked="0"/>
    </xf>
    <xf numFmtId="0" fontId="2" fillId="4" borderId="0" applyNumberFormat="0" applyBorder="0">
      <alignment vertical="top" wrapText="1"/>
      <protection locked="0"/>
    </xf>
    <xf numFmtId="0" fontId="2" fillId="3" borderId="0" applyNumberFormat="0" applyBorder="0">
      <alignment vertical="top" wrapText="1"/>
      <protection locked="0"/>
    </xf>
    <xf numFmtId="0" fontId="2" fillId="4" borderId="0" applyNumberFormat="0" applyBorder="0">
      <alignment vertical="top" wrapText="1"/>
      <protection locked="0"/>
    </xf>
    <xf numFmtId="0" fontId="3" fillId="3" borderId="0" applyNumberFormat="0" applyBorder="0">
      <alignment vertical="top" wrapText="1"/>
      <protection locked="0"/>
    </xf>
    <xf numFmtId="0" fontId="3" fillId="3" borderId="0" applyNumberFormat="0" applyBorder="0">
      <alignment vertical="top" wrapText="1"/>
      <protection locked="0"/>
    </xf>
    <xf numFmtId="0" fontId="3" fillId="3" borderId="0" applyNumberFormat="0" applyBorder="0">
      <alignment vertical="top" wrapText="1"/>
      <protection locked="0"/>
    </xf>
    <xf numFmtId="0" fontId="3" fillId="4" borderId="0" applyNumberFormat="0" applyBorder="0">
      <alignment vertical="top" wrapText="1"/>
      <protection locked="0"/>
    </xf>
    <xf numFmtId="0" fontId="3" fillId="5" borderId="0" applyNumberFormat="0" applyBorder="0">
      <alignment vertical="top" wrapText="1"/>
      <protection locked="0"/>
    </xf>
    <xf numFmtId="0" fontId="3" fillId="6" borderId="0" applyNumberFormat="0" applyBorder="0">
      <alignment vertical="top" wrapText="1"/>
      <protection locked="0"/>
    </xf>
    <xf numFmtId="0" fontId="4" fillId="0" borderId="1" applyNumberFormat="0" applyFill="0">
      <alignment vertical="top" wrapText="1"/>
      <protection locked="0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>
      <alignment vertical="top" wrapText="1"/>
      <protection locked="0"/>
    </xf>
    <xf numFmtId="0" fontId="6" fillId="7" borderId="2" applyNumberFormat="0">
      <alignment vertical="top" wrapText="1"/>
      <protection locked="0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>
      <alignment vertical="top" wrapText="1"/>
      <protection locked="0"/>
    </xf>
    <xf numFmtId="0" fontId="8" fillId="0" borderId="4" applyNumberFormat="0" applyFill="0">
      <alignment vertical="top" wrapText="1"/>
      <protection locked="0"/>
    </xf>
    <xf numFmtId="0" fontId="9" fillId="0" borderId="5" applyNumberFormat="0" applyFill="0">
      <alignment vertical="top" wrapText="1"/>
      <protection locked="0"/>
    </xf>
    <xf numFmtId="0" fontId="9" fillId="0" borderId="0" applyNumberFormat="0" applyFill="0" applyBorder="0">
      <alignment vertical="top" wrapText="1"/>
      <protection locked="0"/>
    </xf>
    <xf numFmtId="0" fontId="10" fillId="0" borderId="0" applyNumberFormat="0" applyFill="0" applyBorder="0">
      <alignment vertical="top" wrapText="1"/>
      <protection locked="0"/>
    </xf>
    <xf numFmtId="0" fontId="11" fillId="4" borderId="0" applyNumberFormat="0" applyBorder="0">
      <alignment vertical="top" wrapText="1"/>
      <protection locked="0"/>
    </xf>
    <xf numFmtId="0" fontId="12" fillId="0" borderId="0">
      <alignment vertical="top" wrapText="1"/>
      <protection locked="0"/>
    </xf>
    <xf numFmtId="0" fontId="13" fillId="0" borderId="0">
      <alignment/>
      <protection/>
    </xf>
    <xf numFmtId="0" fontId="14" fillId="2" borderId="6" applyNumberFormat="0">
      <alignment vertical="top" wrapText="1"/>
      <protection locked="0"/>
    </xf>
    <xf numFmtId="9" fontId="1" fillId="0" borderId="0" applyFill="0" applyBorder="0" applyAlignment="0" applyProtection="0"/>
    <xf numFmtId="0" fontId="15" fillId="0" borderId="7" applyNumberFormat="0" applyFill="0">
      <alignment vertical="top" wrapText="1"/>
      <protection locked="0"/>
    </xf>
    <xf numFmtId="0" fontId="16" fillId="4" borderId="0" applyNumberFormat="0" applyBorder="0">
      <alignment vertical="top" wrapText="1"/>
      <protection locked="0"/>
    </xf>
    <xf numFmtId="0" fontId="17" fillId="0" borderId="0" applyNumberFormat="0" applyFill="0" applyBorder="0">
      <alignment vertical="top" wrapText="1"/>
      <protection locked="0"/>
    </xf>
    <xf numFmtId="0" fontId="18" fillId="3" borderId="8" applyNumberFormat="0">
      <alignment vertical="top" wrapText="1"/>
      <protection locked="0"/>
    </xf>
    <xf numFmtId="0" fontId="19" fillId="3" borderId="8" applyNumberFormat="0">
      <alignment vertical="top" wrapText="1"/>
      <protection locked="0"/>
    </xf>
    <xf numFmtId="0" fontId="4" fillId="3" borderId="9" applyNumberFormat="0">
      <alignment vertical="top" wrapText="1"/>
      <protection locked="0"/>
    </xf>
    <xf numFmtId="0" fontId="20" fillId="0" borderId="0" applyNumberFormat="0" applyFill="0" applyBorder="0">
      <alignment vertical="top" wrapText="1"/>
      <protection locked="0"/>
    </xf>
    <xf numFmtId="0" fontId="3" fillId="5" borderId="0" applyNumberFormat="0" applyBorder="0">
      <alignment vertical="top" wrapText="1"/>
      <protection locked="0"/>
    </xf>
    <xf numFmtId="0" fontId="3" fillId="8" borderId="0" applyNumberFormat="0" applyBorder="0">
      <alignment vertical="top" wrapText="1"/>
      <protection locked="0"/>
    </xf>
    <xf numFmtId="0" fontId="3" fillId="7" borderId="0" applyNumberFormat="0" applyBorder="0">
      <alignment vertical="top" wrapText="1"/>
      <protection locked="0"/>
    </xf>
    <xf numFmtId="0" fontId="3" fillId="9" borderId="0" applyNumberFormat="0" applyBorder="0">
      <alignment vertical="top" wrapText="1"/>
      <protection locked="0"/>
    </xf>
    <xf numFmtId="0" fontId="3" fillId="10" borderId="0" applyNumberFormat="0" applyBorder="0">
      <alignment vertical="top" wrapText="1"/>
      <protection locked="0"/>
    </xf>
    <xf numFmtId="0" fontId="3" fillId="6" borderId="0" applyNumberFormat="0" applyBorder="0">
      <alignment vertical="top" wrapText="1"/>
      <protection locked="0"/>
    </xf>
  </cellStyleXfs>
  <cellXfs count="27">
    <xf numFmtId="0" fontId="0" fillId="0" borderId="0" xfId="0" applyAlignment="1">
      <alignment vertical="top" wrapText="1"/>
    </xf>
    <xf numFmtId="0" fontId="22" fillId="2" borderId="0" xfId="0" applyFont="1" applyFill="1" applyAlignment="1" applyProtection="1">
      <alignment horizontal="left"/>
      <protection/>
    </xf>
    <xf numFmtId="0" fontId="0" fillId="0" borderId="0" xfId="0" applyAlignment="1">
      <alignment horizontal="left" vertical="top"/>
    </xf>
    <xf numFmtId="0" fontId="24" fillId="9" borderId="10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Border="1" applyAlignment="1">
      <alignment horizontal="left" wrapText="1"/>
    </xf>
    <xf numFmtId="165" fontId="23" fillId="0" borderId="9" xfId="0" applyNumberFormat="1" applyFont="1" applyBorder="1" applyAlignment="1">
      <alignment horizontal="right"/>
    </xf>
    <xf numFmtId="166" fontId="23" fillId="0" borderId="9" xfId="0" applyNumberFormat="1" applyFont="1" applyBorder="1" applyAlignment="1">
      <alignment horizontal="right"/>
    </xf>
    <xf numFmtId="0" fontId="25" fillId="0" borderId="9" xfId="0" applyFont="1" applyBorder="1" applyAlignment="1">
      <alignment horizontal="left" wrapText="1"/>
    </xf>
    <xf numFmtId="165" fontId="25" fillId="0" borderId="9" xfId="0" applyNumberFormat="1" applyFont="1" applyBorder="1" applyAlignment="1">
      <alignment horizontal="right"/>
    </xf>
    <xf numFmtId="166" fontId="25" fillId="0" borderId="9" xfId="0" applyNumberFormat="1" applyFont="1" applyBorder="1" applyAlignment="1">
      <alignment horizontal="right"/>
    </xf>
    <xf numFmtId="0" fontId="0" fillId="0" borderId="0" xfId="0" applyFont="1" applyAlignment="1">
      <alignment horizontal="left" vertical="top"/>
    </xf>
    <xf numFmtId="2" fontId="0" fillId="0" borderId="0" xfId="0" applyNumberFormat="1" applyFont="1" applyAlignment="1">
      <alignment horizontal="left" vertical="top"/>
    </xf>
    <xf numFmtId="0" fontId="23" fillId="0" borderId="9" xfId="46" applyFont="1" applyBorder="1" applyAlignment="1">
      <alignment horizontal="left" vertical="center" wrapText="1"/>
      <protection locked="0"/>
    </xf>
    <xf numFmtId="0" fontId="23" fillId="0" borderId="9" xfId="46" applyFont="1" applyBorder="1" applyAlignment="1">
      <alignment horizontal="center" vertical="center" wrapText="1"/>
      <protection locked="0"/>
    </xf>
    <xf numFmtId="165" fontId="23" fillId="0" borderId="9" xfId="46" applyNumberFormat="1" applyFont="1" applyBorder="1" applyAlignment="1">
      <alignment horizontal="right" vertical="center"/>
      <protection locked="0"/>
    </xf>
    <xf numFmtId="166" fontId="23" fillId="0" borderId="9" xfId="46" applyNumberFormat="1" applyFont="1" applyBorder="1" applyAlignment="1">
      <alignment horizontal="right" vertical="center"/>
      <protection locked="0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26" fillId="0" borderId="0" xfId="47" applyFont="1">
      <alignment/>
      <protection/>
    </xf>
    <xf numFmtId="2" fontId="13" fillId="0" borderId="0" xfId="47" applyNumberFormat="1">
      <alignment/>
      <protection/>
    </xf>
    <xf numFmtId="0" fontId="13" fillId="0" borderId="0" xfId="47">
      <alignment/>
      <protection/>
    </xf>
    <xf numFmtId="166" fontId="26" fillId="0" borderId="0" xfId="47" applyNumberFormat="1" applyFont="1">
      <alignment/>
      <protection/>
    </xf>
    <xf numFmtId="4" fontId="26" fillId="0" borderId="0" xfId="47" applyNumberFormat="1" applyFont="1">
      <alignment/>
      <protection/>
    </xf>
    <xf numFmtId="0" fontId="0" fillId="0" borderId="11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21" fillId="2" borderId="0" xfId="0" applyFont="1" applyFill="1" applyAlignment="1" applyProtection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3. Rozpočet s výkazem výměr - n" xfId="46"/>
    <cellStyle name="normální_Shee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tabSelected="1" workbookViewId="0" topLeftCell="A1">
      <selection activeCell="H11" sqref="H11"/>
    </sheetView>
  </sheetViews>
  <sheetFormatPr defaultColWidth="9.33203125" defaultRowHeight="9" customHeight="1"/>
  <cols>
    <col min="1" max="1" width="58.5" style="16" customWidth="1"/>
    <col min="2" max="2" width="5.5" style="16" customWidth="1"/>
    <col min="3" max="3" width="13.5" style="17" customWidth="1"/>
    <col min="4" max="4" width="13.5" style="18" customWidth="1"/>
    <col min="5" max="5" width="18.16015625" style="18" customWidth="1"/>
    <col min="6" max="16384" width="13.16015625" style="10" customWidth="1"/>
  </cols>
  <sheetData>
    <row r="1" spans="1:5" s="2" customFormat="1" ht="18.75" customHeight="1">
      <c r="A1" s="26" t="s">
        <v>92</v>
      </c>
      <c r="B1" s="26"/>
      <c r="C1" s="26"/>
      <c r="D1" s="26"/>
      <c r="E1" s="26"/>
    </row>
    <row r="2" spans="1:5" s="2" customFormat="1" ht="18.75" customHeight="1">
      <c r="A2" s="1"/>
      <c r="B2" s="1"/>
      <c r="C2" s="1"/>
      <c r="D2" s="1"/>
      <c r="E2" s="1"/>
    </row>
    <row r="3" spans="1:5" s="2" customFormat="1" ht="18.75" customHeight="1" thickBot="1">
      <c r="A3" s="1"/>
      <c r="B3" s="1"/>
      <c r="C3" s="1"/>
      <c r="D3" s="1"/>
      <c r="E3" s="1"/>
    </row>
    <row r="4" spans="1:5" s="2" customFormat="1" ht="24" customHeight="1" thickBot="1">
      <c r="A4" s="3" t="s">
        <v>0</v>
      </c>
      <c r="B4" s="3" t="s">
        <v>1</v>
      </c>
      <c r="C4" s="3" t="s">
        <v>90</v>
      </c>
      <c r="D4" s="3" t="s">
        <v>91</v>
      </c>
      <c r="E4" s="3" t="s">
        <v>2</v>
      </c>
    </row>
    <row r="5" spans="1:5" s="2" customFormat="1" ht="12" customHeight="1" thickBot="1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</row>
    <row r="6" spans="1:5" s="2" customFormat="1" ht="15" customHeight="1">
      <c r="A6" s="4" t="s">
        <v>12</v>
      </c>
      <c r="B6" s="4" t="s">
        <v>13</v>
      </c>
      <c r="C6" s="5">
        <v>135.1</v>
      </c>
      <c r="D6" s="6"/>
      <c r="E6" s="24">
        <f>C6*D6</f>
        <v>0</v>
      </c>
    </row>
    <row r="7" spans="1:5" s="2" customFormat="1" ht="30" customHeight="1">
      <c r="A7" s="4" t="s">
        <v>14</v>
      </c>
      <c r="B7" s="4" t="s">
        <v>13</v>
      </c>
      <c r="C7" s="5">
        <v>130.9</v>
      </c>
      <c r="D7" s="6"/>
      <c r="E7" s="25">
        <f>C7*D7</f>
        <v>0</v>
      </c>
    </row>
    <row r="8" spans="1:5" s="2" customFormat="1" ht="30" customHeight="1">
      <c r="A8" s="4" t="s">
        <v>15</v>
      </c>
      <c r="B8" s="4" t="s">
        <v>13</v>
      </c>
      <c r="C8" s="5">
        <v>4.2</v>
      </c>
      <c r="D8" s="6"/>
      <c r="E8" s="25">
        <f aca="true" t="shared" si="0" ref="E8:E69">C8*D8</f>
        <v>0</v>
      </c>
    </row>
    <row r="9" spans="1:5" s="2" customFormat="1" ht="15" customHeight="1">
      <c r="A9" s="4" t="s">
        <v>18</v>
      </c>
      <c r="B9" s="4" t="s">
        <v>10</v>
      </c>
      <c r="C9" s="5">
        <v>4</v>
      </c>
      <c r="D9" s="6"/>
      <c r="E9" s="25">
        <f t="shared" si="0"/>
        <v>0</v>
      </c>
    </row>
    <row r="10" spans="1:5" s="2" customFormat="1" ht="15" customHeight="1">
      <c r="A10" s="4" t="s">
        <v>19</v>
      </c>
      <c r="B10" s="4" t="s">
        <v>11</v>
      </c>
      <c r="C10" s="5">
        <v>4</v>
      </c>
      <c r="D10" s="6"/>
      <c r="E10" s="25">
        <f t="shared" si="0"/>
        <v>0</v>
      </c>
    </row>
    <row r="11" spans="1:5" s="2" customFormat="1" ht="15" customHeight="1">
      <c r="A11" s="7" t="s">
        <v>20</v>
      </c>
      <c r="B11" s="7" t="s">
        <v>11</v>
      </c>
      <c r="C11" s="8">
        <v>4</v>
      </c>
      <c r="D11" s="9"/>
      <c r="E11" s="25">
        <f t="shared" si="0"/>
        <v>0</v>
      </c>
    </row>
    <row r="12" spans="1:5" s="2" customFormat="1" ht="30" customHeight="1">
      <c r="A12" s="4" t="s">
        <v>21</v>
      </c>
      <c r="B12" s="4" t="s">
        <v>13</v>
      </c>
      <c r="C12" s="5">
        <v>5.4</v>
      </c>
      <c r="D12" s="6"/>
      <c r="E12" s="25">
        <f t="shared" si="0"/>
        <v>0</v>
      </c>
    </row>
    <row r="13" spans="1:5" s="2" customFormat="1" ht="15" customHeight="1">
      <c r="A13" s="4" t="s">
        <v>22</v>
      </c>
      <c r="B13" s="4" t="s">
        <v>9</v>
      </c>
      <c r="C13" s="5">
        <v>0.189</v>
      </c>
      <c r="D13" s="6"/>
      <c r="E13" s="25">
        <f t="shared" si="0"/>
        <v>0</v>
      </c>
    </row>
    <row r="14" spans="1:5" s="2" customFormat="1" ht="30" customHeight="1">
      <c r="A14" s="4" t="s">
        <v>23</v>
      </c>
      <c r="B14" s="4" t="s">
        <v>13</v>
      </c>
      <c r="C14" s="5">
        <v>5.4</v>
      </c>
      <c r="D14" s="6"/>
      <c r="E14" s="25">
        <f t="shared" si="0"/>
        <v>0</v>
      </c>
    </row>
    <row r="15" spans="1:5" s="2" customFormat="1" ht="30" customHeight="1">
      <c r="A15" s="4" t="s">
        <v>24</v>
      </c>
      <c r="B15" s="4" t="s">
        <v>13</v>
      </c>
      <c r="C15" s="5">
        <v>13</v>
      </c>
      <c r="D15" s="6"/>
      <c r="E15" s="25">
        <f t="shared" si="0"/>
        <v>0</v>
      </c>
    </row>
    <row r="16" spans="1:5" ht="30" customHeight="1">
      <c r="A16" s="4" t="s">
        <v>17</v>
      </c>
      <c r="B16" s="4" t="s">
        <v>9</v>
      </c>
      <c r="C16" s="5">
        <v>11.71</v>
      </c>
      <c r="D16" s="6"/>
      <c r="E16" s="25">
        <f t="shared" si="0"/>
        <v>0</v>
      </c>
    </row>
    <row r="17" spans="1:5" ht="30" customHeight="1">
      <c r="A17" s="4" t="s">
        <v>25</v>
      </c>
      <c r="B17" s="4" t="s">
        <v>8</v>
      </c>
      <c r="C17" s="5">
        <v>129.82</v>
      </c>
      <c r="D17" s="6"/>
      <c r="E17" s="25">
        <f t="shared" si="0"/>
        <v>0</v>
      </c>
    </row>
    <row r="18" spans="1:5" ht="30" customHeight="1">
      <c r="A18" s="4" t="s">
        <v>26</v>
      </c>
      <c r="B18" s="4" t="s">
        <v>8</v>
      </c>
      <c r="C18" s="5">
        <v>1278.36</v>
      </c>
      <c r="D18" s="6"/>
      <c r="E18" s="25">
        <f t="shared" si="0"/>
        <v>0</v>
      </c>
    </row>
    <row r="19" spans="1:5" ht="15" customHeight="1">
      <c r="A19" s="4" t="s">
        <v>27</v>
      </c>
      <c r="B19" s="4" t="s">
        <v>13</v>
      </c>
      <c r="C19" s="5">
        <v>1449.991</v>
      </c>
      <c r="D19" s="6"/>
      <c r="E19" s="25">
        <f t="shared" si="0"/>
        <v>0</v>
      </c>
    </row>
    <row r="20" spans="1:5" ht="15" customHeight="1">
      <c r="A20" s="4" t="s">
        <v>28</v>
      </c>
      <c r="B20" s="4" t="s">
        <v>8</v>
      </c>
      <c r="C20" s="5">
        <v>129.82</v>
      </c>
      <c r="D20" s="6"/>
      <c r="E20" s="25">
        <f t="shared" si="0"/>
        <v>0</v>
      </c>
    </row>
    <row r="21" spans="1:5" ht="15" customHeight="1">
      <c r="A21" s="4" t="s">
        <v>29</v>
      </c>
      <c r="B21" s="4" t="s">
        <v>9</v>
      </c>
      <c r="C21" s="5">
        <v>8.854</v>
      </c>
      <c r="D21" s="6"/>
      <c r="E21" s="25">
        <f t="shared" si="0"/>
        <v>0</v>
      </c>
    </row>
    <row r="22" spans="1:6" ht="15" customHeight="1">
      <c r="A22" s="4" t="s">
        <v>30</v>
      </c>
      <c r="B22" s="4" t="s">
        <v>16</v>
      </c>
      <c r="C22" s="5">
        <v>5.79</v>
      </c>
      <c r="D22" s="6"/>
      <c r="E22" s="25">
        <f t="shared" si="0"/>
        <v>0</v>
      </c>
      <c r="F22" s="11"/>
    </row>
    <row r="23" spans="1:5" ht="15" customHeight="1">
      <c r="A23" s="4" t="s">
        <v>31</v>
      </c>
      <c r="B23" s="4" t="s">
        <v>8</v>
      </c>
      <c r="C23" s="5">
        <v>1298.2</v>
      </c>
      <c r="D23" s="6"/>
      <c r="E23" s="25">
        <f t="shared" si="0"/>
        <v>0</v>
      </c>
    </row>
    <row r="24" spans="1:5" ht="15" customHeight="1">
      <c r="A24" s="4" t="s">
        <v>32</v>
      </c>
      <c r="B24" s="4" t="s">
        <v>13</v>
      </c>
      <c r="C24" s="5">
        <v>79.7</v>
      </c>
      <c r="D24" s="6"/>
      <c r="E24" s="25">
        <f t="shared" si="0"/>
        <v>0</v>
      </c>
    </row>
    <row r="25" spans="1:5" ht="15" customHeight="1">
      <c r="A25" s="4" t="s">
        <v>33</v>
      </c>
      <c r="B25" s="4" t="s">
        <v>13</v>
      </c>
      <c r="C25" s="5">
        <v>45.2</v>
      </c>
      <c r="D25" s="6"/>
      <c r="E25" s="25">
        <f t="shared" si="0"/>
        <v>0</v>
      </c>
    </row>
    <row r="26" spans="1:5" ht="15" customHeight="1">
      <c r="A26" s="4" t="s">
        <v>34</v>
      </c>
      <c r="B26" s="4" t="s">
        <v>13</v>
      </c>
      <c r="C26" s="5">
        <v>29.2</v>
      </c>
      <c r="D26" s="6"/>
      <c r="E26" s="25">
        <f t="shared" si="0"/>
        <v>0</v>
      </c>
    </row>
    <row r="27" spans="1:5" ht="15" customHeight="1">
      <c r="A27" s="4" t="s">
        <v>35</v>
      </c>
      <c r="B27" s="4" t="s">
        <v>13</v>
      </c>
      <c r="C27" s="5">
        <v>12.8</v>
      </c>
      <c r="D27" s="6"/>
      <c r="E27" s="25">
        <f t="shared" si="0"/>
        <v>0</v>
      </c>
    </row>
    <row r="28" spans="1:5" ht="15" customHeight="1">
      <c r="A28" s="4" t="s">
        <v>36</v>
      </c>
      <c r="B28" s="4" t="s">
        <v>13</v>
      </c>
      <c r="C28" s="5">
        <v>176.4</v>
      </c>
      <c r="D28" s="6"/>
      <c r="E28" s="25">
        <f t="shared" si="0"/>
        <v>0</v>
      </c>
    </row>
    <row r="29" spans="1:5" ht="15" customHeight="1">
      <c r="A29" s="4" t="s">
        <v>37</v>
      </c>
      <c r="B29" s="4" t="s">
        <v>10</v>
      </c>
      <c r="C29" s="5">
        <v>16</v>
      </c>
      <c r="D29" s="6"/>
      <c r="E29" s="25">
        <f t="shared" si="0"/>
        <v>0</v>
      </c>
    </row>
    <row r="30" spans="1:5" ht="15" customHeight="1">
      <c r="A30" s="4" t="s">
        <v>38</v>
      </c>
      <c r="B30" s="4" t="s">
        <v>13</v>
      </c>
      <c r="C30" s="5">
        <v>174</v>
      </c>
      <c r="D30" s="6"/>
      <c r="E30" s="25">
        <f t="shared" si="0"/>
        <v>0</v>
      </c>
    </row>
    <row r="31" spans="1:5" ht="15" customHeight="1">
      <c r="A31" s="4" t="s">
        <v>39</v>
      </c>
      <c r="B31" s="4" t="s">
        <v>13</v>
      </c>
      <c r="C31" s="5">
        <v>43.6</v>
      </c>
      <c r="D31" s="6"/>
      <c r="E31" s="25">
        <f t="shared" si="0"/>
        <v>0</v>
      </c>
    </row>
    <row r="32" spans="1:5" ht="15" customHeight="1">
      <c r="A32" s="4" t="s">
        <v>40</v>
      </c>
      <c r="B32" s="4" t="s">
        <v>13</v>
      </c>
      <c r="C32" s="5">
        <v>14.6</v>
      </c>
      <c r="D32" s="6"/>
      <c r="E32" s="25">
        <f t="shared" si="0"/>
        <v>0</v>
      </c>
    </row>
    <row r="33" spans="1:5" ht="15" customHeight="1">
      <c r="A33" s="4" t="s">
        <v>40</v>
      </c>
      <c r="B33" s="4" t="s">
        <v>13</v>
      </c>
      <c r="C33" s="5">
        <v>4.75</v>
      </c>
      <c r="D33" s="6"/>
      <c r="E33" s="25">
        <f t="shared" si="0"/>
        <v>0</v>
      </c>
    </row>
    <row r="34" spans="1:5" ht="15" customHeight="1">
      <c r="A34" s="4" t="s">
        <v>41</v>
      </c>
      <c r="B34" s="4" t="s">
        <v>13</v>
      </c>
      <c r="C34" s="5">
        <v>40.9</v>
      </c>
      <c r="D34" s="6"/>
      <c r="E34" s="25">
        <f t="shared" si="0"/>
        <v>0</v>
      </c>
    </row>
    <row r="35" spans="1:5" ht="15" customHeight="1">
      <c r="A35" s="4" t="s">
        <v>42</v>
      </c>
      <c r="B35" s="4" t="s">
        <v>13</v>
      </c>
      <c r="C35" s="5">
        <v>3</v>
      </c>
      <c r="D35" s="6"/>
      <c r="E35" s="25">
        <f t="shared" si="0"/>
        <v>0</v>
      </c>
    </row>
    <row r="36" spans="1:5" ht="15" customHeight="1">
      <c r="A36" s="4" t="s">
        <v>43</v>
      </c>
      <c r="B36" s="4" t="s">
        <v>13</v>
      </c>
      <c r="C36" s="5">
        <v>177.6</v>
      </c>
      <c r="D36" s="6"/>
      <c r="E36" s="25">
        <f t="shared" si="0"/>
        <v>0</v>
      </c>
    </row>
    <row r="37" spans="1:5" ht="30" customHeight="1">
      <c r="A37" s="4" t="s">
        <v>44</v>
      </c>
      <c r="B37" s="4" t="s">
        <v>8</v>
      </c>
      <c r="C37" s="5">
        <v>19.84</v>
      </c>
      <c r="D37" s="6"/>
      <c r="E37" s="25">
        <f t="shared" si="0"/>
        <v>0</v>
      </c>
    </row>
    <row r="38" spans="1:5" ht="30" customHeight="1">
      <c r="A38" s="4" t="s">
        <v>45</v>
      </c>
      <c r="B38" s="4" t="s">
        <v>8</v>
      </c>
      <c r="C38" s="5">
        <v>1278.36</v>
      </c>
      <c r="D38" s="6"/>
      <c r="E38" s="25">
        <f t="shared" si="0"/>
        <v>0</v>
      </c>
    </row>
    <row r="39" spans="1:5" ht="15" customHeight="1">
      <c r="A39" s="4" t="s">
        <v>46</v>
      </c>
      <c r="B39" s="4" t="s">
        <v>8</v>
      </c>
      <c r="C39" s="5">
        <v>6</v>
      </c>
      <c r="D39" s="6"/>
      <c r="E39" s="25">
        <f t="shared" si="0"/>
        <v>0</v>
      </c>
    </row>
    <row r="40" spans="1:5" ht="15" customHeight="1">
      <c r="A40" s="4" t="s">
        <v>47</v>
      </c>
      <c r="B40" s="4" t="s">
        <v>13</v>
      </c>
      <c r="C40" s="5">
        <v>159.4</v>
      </c>
      <c r="D40" s="6"/>
      <c r="E40" s="25">
        <f t="shared" si="0"/>
        <v>0</v>
      </c>
    </row>
    <row r="41" spans="1:5" ht="15" customHeight="1">
      <c r="A41" s="4" t="s">
        <v>48</v>
      </c>
      <c r="B41" s="4" t="s">
        <v>13</v>
      </c>
      <c r="C41" s="5">
        <v>176.4</v>
      </c>
      <c r="D41" s="6"/>
      <c r="E41" s="25">
        <f t="shared" si="0"/>
        <v>0</v>
      </c>
    </row>
    <row r="42" spans="1:5" ht="15" customHeight="1">
      <c r="A42" s="4" t="s">
        <v>49</v>
      </c>
      <c r="B42" s="4" t="s">
        <v>13</v>
      </c>
      <c r="C42" s="5">
        <v>79.7</v>
      </c>
      <c r="D42" s="6"/>
      <c r="E42" s="25">
        <f t="shared" si="0"/>
        <v>0</v>
      </c>
    </row>
    <row r="43" spans="1:5" ht="15" customHeight="1">
      <c r="A43" s="4" t="s">
        <v>50</v>
      </c>
      <c r="B43" s="4" t="s">
        <v>13</v>
      </c>
      <c r="C43" s="5">
        <v>45.2</v>
      </c>
      <c r="D43" s="6"/>
      <c r="E43" s="25">
        <f t="shared" si="0"/>
        <v>0</v>
      </c>
    </row>
    <row r="44" spans="1:5" ht="15" customHeight="1">
      <c r="A44" s="4" t="s">
        <v>51</v>
      </c>
      <c r="B44" s="4" t="s">
        <v>13</v>
      </c>
      <c r="C44" s="5">
        <v>29.2</v>
      </c>
      <c r="D44" s="6"/>
      <c r="E44" s="25">
        <f t="shared" si="0"/>
        <v>0</v>
      </c>
    </row>
    <row r="45" spans="1:5" ht="15" customHeight="1">
      <c r="A45" s="4" t="s">
        <v>52</v>
      </c>
      <c r="B45" s="4" t="s">
        <v>13</v>
      </c>
      <c r="C45" s="5">
        <v>29.2</v>
      </c>
      <c r="D45" s="6"/>
      <c r="E45" s="25">
        <f t="shared" si="0"/>
        <v>0</v>
      </c>
    </row>
    <row r="46" spans="1:5" ht="15" customHeight="1">
      <c r="A46" s="4" t="s">
        <v>53</v>
      </c>
      <c r="B46" s="4" t="s">
        <v>13</v>
      </c>
      <c r="C46" s="5">
        <v>12.8</v>
      </c>
      <c r="D46" s="6"/>
      <c r="E46" s="25">
        <f t="shared" si="0"/>
        <v>0</v>
      </c>
    </row>
    <row r="47" spans="1:5" ht="15" customHeight="1">
      <c r="A47" s="4" t="s">
        <v>54</v>
      </c>
      <c r="B47" s="4" t="s">
        <v>13</v>
      </c>
      <c r="C47" s="5">
        <v>176.4</v>
      </c>
      <c r="D47" s="6"/>
      <c r="E47" s="25">
        <f t="shared" si="0"/>
        <v>0</v>
      </c>
    </row>
    <row r="48" spans="1:5" ht="15" customHeight="1">
      <c r="A48" s="4" t="s">
        <v>55</v>
      </c>
      <c r="B48" s="4" t="s">
        <v>10</v>
      </c>
      <c r="C48" s="5">
        <v>20</v>
      </c>
      <c r="D48" s="6"/>
      <c r="E48" s="25">
        <f t="shared" si="0"/>
        <v>0</v>
      </c>
    </row>
    <row r="49" spans="1:5" ht="30" customHeight="1">
      <c r="A49" s="4" t="s">
        <v>56</v>
      </c>
      <c r="B49" s="4" t="s">
        <v>13</v>
      </c>
      <c r="C49" s="5">
        <v>154</v>
      </c>
      <c r="D49" s="6"/>
      <c r="E49" s="25">
        <f t="shared" si="0"/>
        <v>0</v>
      </c>
    </row>
    <row r="50" spans="1:5" ht="30" customHeight="1">
      <c r="A50" s="4" t="s">
        <v>57</v>
      </c>
      <c r="B50" s="4" t="s">
        <v>13</v>
      </c>
      <c r="C50" s="5">
        <v>15</v>
      </c>
      <c r="D50" s="6"/>
      <c r="E50" s="25">
        <f t="shared" si="0"/>
        <v>0</v>
      </c>
    </row>
    <row r="51" spans="1:5" ht="30" customHeight="1">
      <c r="A51" s="4" t="s">
        <v>58</v>
      </c>
      <c r="B51" s="4" t="s">
        <v>13</v>
      </c>
      <c r="C51" s="5">
        <v>29</v>
      </c>
      <c r="D51" s="6"/>
      <c r="E51" s="25">
        <f t="shared" si="0"/>
        <v>0</v>
      </c>
    </row>
    <row r="52" spans="1:5" ht="15" customHeight="1">
      <c r="A52" s="4" t="s">
        <v>59</v>
      </c>
      <c r="B52" s="4" t="s">
        <v>13</v>
      </c>
      <c r="C52" s="5">
        <v>6.6</v>
      </c>
      <c r="D52" s="6"/>
      <c r="E52" s="25">
        <f t="shared" si="0"/>
        <v>0</v>
      </c>
    </row>
    <row r="53" spans="1:5" ht="30" customHeight="1">
      <c r="A53" s="4" t="s">
        <v>60</v>
      </c>
      <c r="B53" s="4" t="s">
        <v>13</v>
      </c>
      <c r="C53" s="5">
        <v>40.9</v>
      </c>
      <c r="D53" s="6"/>
      <c r="E53" s="25">
        <f t="shared" si="0"/>
        <v>0</v>
      </c>
    </row>
    <row r="54" spans="1:5" ht="30" customHeight="1">
      <c r="A54" s="4" t="s">
        <v>61</v>
      </c>
      <c r="B54" s="4" t="s">
        <v>10</v>
      </c>
      <c r="C54" s="5">
        <v>7</v>
      </c>
      <c r="D54" s="6"/>
      <c r="E54" s="25">
        <f t="shared" si="0"/>
        <v>0</v>
      </c>
    </row>
    <row r="55" spans="1:5" ht="15" customHeight="1">
      <c r="A55" s="4" t="s">
        <v>62</v>
      </c>
      <c r="B55" s="4" t="s">
        <v>13</v>
      </c>
      <c r="C55" s="5">
        <v>3</v>
      </c>
      <c r="D55" s="6"/>
      <c r="E55" s="25">
        <f t="shared" si="0"/>
        <v>0</v>
      </c>
    </row>
    <row r="56" spans="1:5" ht="30" customHeight="1">
      <c r="A56" s="4" t="s">
        <v>63</v>
      </c>
      <c r="B56" s="4" t="s">
        <v>13</v>
      </c>
      <c r="C56" s="5">
        <v>177.6</v>
      </c>
      <c r="D56" s="6"/>
      <c r="E56" s="25">
        <f t="shared" si="0"/>
        <v>0</v>
      </c>
    </row>
    <row r="57" spans="1:5" ht="30" customHeight="1">
      <c r="A57" s="4" t="s">
        <v>64</v>
      </c>
      <c r="B57" s="4" t="s">
        <v>10</v>
      </c>
      <c r="C57" s="5">
        <v>4</v>
      </c>
      <c r="D57" s="6"/>
      <c r="E57" s="25">
        <f t="shared" si="0"/>
        <v>0</v>
      </c>
    </row>
    <row r="58" spans="1:5" ht="15" customHeight="1">
      <c r="A58" s="4" t="s">
        <v>65</v>
      </c>
      <c r="B58" s="4" t="s">
        <v>16</v>
      </c>
      <c r="C58" s="5">
        <v>1.61</v>
      </c>
      <c r="D58" s="6"/>
      <c r="E58" s="25">
        <f t="shared" si="0"/>
        <v>0</v>
      </c>
    </row>
    <row r="59" spans="1:5" ht="30" customHeight="1">
      <c r="A59" s="4" t="s">
        <v>66</v>
      </c>
      <c r="B59" s="4" t="s">
        <v>13</v>
      </c>
      <c r="C59" s="5">
        <v>178.8</v>
      </c>
      <c r="D59" s="6"/>
      <c r="E59" s="25">
        <f t="shared" si="0"/>
        <v>0</v>
      </c>
    </row>
    <row r="60" spans="1:5" ht="15" customHeight="1">
      <c r="A60" s="4" t="s">
        <v>67</v>
      </c>
      <c r="B60" s="4" t="s">
        <v>13</v>
      </c>
      <c r="C60" s="5">
        <v>178.8</v>
      </c>
      <c r="D60" s="6"/>
      <c r="E60" s="25">
        <f t="shared" si="0"/>
        <v>0</v>
      </c>
    </row>
    <row r="61" spans="1:5" ht="30" customHeight="1">
      <c r="A61" s="4" t="s">
        <v>68</v>
      </c>
      <c r="B61" s="4" t="s">
        <v>8</v>
      </c>
      <c r="C61" s="5">
        <v>19.84</v>
      </c>
      <c r="D61" s="6"/>
      <c r="E61" s="25">
        <f t="shared" si="0"/>
        <v>0</v>
      </c>
    </row>
    <row r="62" spans="1:5" ht="30" customHeight="1">
      <c r="A62" s="4" t="s">
        <v>69</v>
      </c>
      <c r="B62" s="4" t="s">
        <v>8</v>
      </c>
      <c r="C62" s="5">
        <v>1278.36</v>
      </c>
      <c r="D62" s="6"/>
      <c r="E62" s="25">
        <f t="shared" si="0"/>
        <v>0</v>
      </c>
    </row>
    <row r="63" spans="1:5" ht="15" customHeight="1">
      <c r="A63" s="4" t="s">
        <v>70</v>
      </c>
      <c r="B63" s="4" t="s">
        <v>8</v>
      </c>
      <c r="C63" s="5">
        <v>1298.2</v>
      </c>
      <c r="D63" s="6"/>
      <c r="E63" s="25">
        <f t="shared" si="0"/>
        <v>0</v>
      </c>
    </row>
    <row r="64" spans="1:6" ht="15" customHeight="1">
      <c r="A64" s="4" t="s">
        <v>71</v>
      </c>
      <c r="B64" s="4" t="s">
        <v>16</v>
      </c>
      <c r="C64" s="5">
        <v>6.03</v>
      </c>
      <c r="D64" s="6"/>
      <c r="E64" s="25">
        <f t="shared" si="0"/>
        <v>0</v>
      </c>
      <c r="F64" s="11"/>
    </row>
    <row r="65" spans="1:5" ht="30" customHeight="1">
      <c r="A65" s="4" t="s">
        <v>72</v>
      </c>
      <c r="B65" s="4" t="s">
        <v>8</v>
      </c>
      <c r="C65" s="5">
        <v>6455.094</v>
      </c>
      <c r="D65" s="6"/>
      <c r="E65" s="25">
        <f t="shared" si="0"/>
        <v>0</v>
      </c>
    </row>
    <row r="66" spans="1:5" ht="30" customHeight="1">
      <c r="A66" s="4" t="s">
        <v>73</v>
      </c>
      <c r="B66" s="4" t="s">
        <v>8</v>
      </c>
      <c r="C66" s="5">
        <v>1168.38</v>
      </c>
      <c r="D66" s="6"/>
      <c r="E66" s="25">
        <f t="shared" si="0"/>
        <v>0</v>
      </c>
    </row>
    <row r="67" spans="1:5" ht="15" customHeight="1">
      <c r="A67" s="12" t="s">
        <v>74</v>
      </c>
      <c r="B67" s="13" t="s">
        <v>8</v>
      </c>
      <c r="C67" s="14">
        <v>3.122</v>
      </c>
      <c r="D67" s="15"/>
      <c r="E67" s="25">
        <f t="shared" si="0"/>
        <v>0</v>
      </c>
    </row>
    <row r="68" spans="1:5" ht="15" customHeight="1">
      <c r="A68" s="12" t="s">
        <v>75</v>
      </c>
      <c r="B68" s="13" t="s">
        <v>13</v>
      </c>
      <c r="C68" s="14">
        <v>0.9</v>
      </c>
      <c r="D68" s="15"/>
      <c r="E68" s="25">
        <f t="shared" si="0"/>
        <v>0</v>
      </c>
    </row>
    <row r="69" spans="1:5" ht="15" customHeight="1">
      <c r="A69" s="12" t="s">
        <v>76</v>
      </c>
      <c r="B69" s="13" t="s">
        <v>13</v>
      </c>
      <c r="C69" s="14">
        <v>206.29</v>
      </c>
      <c r="D69" s="15"/>
      <c r="E69" s="25">
        <f t="shared" si="0"/>
        <v>0</v>
      </c>
    </row>
    <row r="70" spans="1:5" ht="15" customHeight="1">
      <c r="A70" s="12" t="s">
        <v>77</v>
      </c>
      <c r="B70" s="13" t="s">
        <v>13</v>
      </c>
      <c r="C70" s="14">
        <v>3.15</v>
      </c>
      <c r="D70" s="15"/>
      <c r="E70" s="25">
        <f aca="true" t="shared" si="1" ref="E70:E79">C70*D70</f>
        <v>0</v>
      </c>
    </row>
    <row r="71" spans="1:5" ht="15" customHeight="1">
      <c r="A71" s="12" t="s">
        <v>78</v>
      </c>
      <c r="B71" s="13" t="s">
        <v>13</v>
      </c>
      <c r="C71" s="14">
        <v>77.25</v>
      </c>
      <c r="D71" s="15"/>
      <c r="E71" s="25">
        <f t="shared" si="1"/>
        <v>0</v>
      </c>
    </row>
    <row r="72" spans="1:5" ht="30" customHeight="1">
      <c r="A72" s="12" t="s">
        <v>79</v>
      </c>
      <c r="B72" s="13" t="s">
        <v>8</v>
      </c>
      <c r="C72" s="14">
        <v>3.122</v>
      </c>
      <c r="D72" s="15"/>
      <c r="E72" s="25">
        <f t="shared" si="1"/>
        <v>0</v>
      </c>
    </row>
    <row r="73" spans="1:5" ht="30" customHeight="1">
      <c r="A73" s="12" t="s">
        <v>80</v>
      </c>
      <c r="B73" s="13" t="s">
        <v>13</v>
      </c>
      <c r="C73" s="14">
        <v>0.9</v>
      </c>
      <c r="D73" s="15"/>
      <c r="E73" s="25">
        <f t="shared" si="1"/>
        <v>0</v>
      </c>
    </row>
    <row r="74" spans="1:5" ht="30" customHeight="1">
      <c r="A74" s="12" t="s">
        <v>81</v>
      </c>
      <c r="B74" s="13" t="s">
        <v>13</v>
      </c>
      <c r="C74" s="14">
        <v>206.29</v>
      </c>
      <c r="D74" s="15"/>
      <c r="E74" s="25">
        <f t="shared" si="1"/>
        <v>0</v>
      </c>
    </row>
    <row r="75" spans="1:5" ht="30" customHeight="1">
      <c r="A75" s="12" t="s">
        <v>82</v>
      </c>
      <c r="B75" s="13" t="s">
        <v>13</v>
      </c>
      <c r="C75" s="14">
        <v>199.56</v>
      </c>
      <c r="D75" s="15"/>
      <c r="E75" s="25">
        <f t="shared" si="1"/>
        <v>0</v>
      </c>
    </row>
    <row r="76" spans="1:5" ht="30" customHeight="1">
      <c r="A76" s="12" t="s">
        <v>83</v>
      </c>
      <c r="B76" s="13" t="s">
        <v>10</v>
      </c>
      <c r="C76" s="14">
        <v>20</v>
      </c>
      <c r="D76" s="15"/>
      <c r="E76" s="25">
        <f t="shared" si="1"/>
        <v>0</v>
      </c>
    </row>
    <row r="77" spans="1:5" ht="15" customHeight="1">
      <c r="A77" s="12" t="s">
        <v>84</v>
      </c>
      <c r="B77" s="13" t="s">
        <v>13</v>
      </c>
      <c r="C77" s="14">
        <v>3.15</v>
      </c>
      <c r="D77" s="15"/>
      <c r="E77" s="25">
        <f t="shared" si="1"/>
        <v>0</v>
      </c>
    </row>
    <row r="78" spans="1:5" ht="30" customHeight="1">
      <c r="A78" s="12" t="s">
        <v>85</v>
      </c>
      <c r="B78" s="13" t="s">
        <v>13</v>
      </c>
      <c r="C78" s="14">
        <v>3</v>
      </c>
      <c r="D78" s="15"/>
      <c r="E78" s="25">
        <f t="shared" si="1"/>
        <v>0</v>
      </c>
    </row>
    <row r="79" spans="1:5" ht="30" customHeight="1">
      <c r="A79" s="12" t="s">
        <v>86</v>
      </c>
      <c r="B79" s="13" t="s">
        <v>13</v>
      </c>
      <c r="C79" s="14">
        <v>74.25</v>
      </c>
      <c r="D79" s="15"/>
      <c r="E79" s="25">
        <f t="shared" si="1"/>
        <v>0</v>
      </c>
    </row>
    <row r="80" ht="15" customHeight="1"/>
    <row r="81" ht="15" customHeight="1"/>
    <row r="82" ht="15" customHeight="1"/>
    <row r="83" spans="1:5" ht="15" customHeight="1">
      <c r="A83" s="19" t="s">
        <v>87</v>
      </c>
      <c r="B83" s="20"/>
      <c r="C83" s="21"/>
      <c r="D83" s="20"/>
      <c r="E83" s="22">
        <f>SUM(E6:E79)</f>
        <v>0</v>
      </c>
    </row>
    <row r="84" spans="1:5" ht="15" customHeight="1">
      <c r="A84" s="19" t="s">
        <v>88</v>
      </c>
      <c r="B84" s="20"/>
      <c r="C84" s="21"/>
      <c r="D84" s="20"/>
      <c r="E84" s="23">
        <f>E83*0.21</f>
        <v>0</v>
      </c>
    </row>
    <row r="85" spans="1:5" ht="15" customHeight="1">
      <c r="A85" s="19" t="s">
        <v>89</v>
      </c>
      <c r="B85" s="20"/>
      <c r="C85" s="21"/>
      <c r="D85" s="20"/>
      <c r="E85" s="23">
        <f>SUM(E83:E84)</f>
        <v>0</v>
      </c>
    </row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</sheetData>
  <mergeCells count="1">
    <mergeCell ref="A1:E1"/>
  </mergeCells>
  <printOptions/>
  <pageMargins left="0.39375" right="0.39375" top="0.7875" bottom="0.7875" header="0.4921259845" footer="0.4921259845"/>
  <pageSetup firstPageNumber="0" useFirstPageNumber="1" fitToHeight="100" fitToWidth="1" orientation="portrait" paperSize="9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Svatopluk</cp:lastModifiedBy>
  <dcterms:created xsi:type="dcterms:W3CDTF">2015-06-16T05:43:39Z</dcterms:created>
  <dcterms:modified xsi:type="dcterms:W3CDTF">2015-07-02T06:25:10Z</dcterms:modified>
  <cp:category/>
  <cp:version/>
  <cp:contentType/>
  <cp:contentStatus/>
</cp:coreProperties>
</file>