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Novotný_řezivo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<sst xmlns="http://schemas.openxmlformats.org/spreadsheetml/2006/main" count="46" uniqueCount="37">
  <si>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prkna  na pobití střechy a podbití okrajů</t>
  </si>
  <si>
    <t>latě po krokvích  impreg.</t>
  </si>
  <si>
    <t>hranoly po krokvích  impreg.</t>
  </si>
  <si>
    <t>kostra štítu</t>
  </si>
  <si>
    <t>veranda - rohy</t>
  </si>
  <si>
    <t>veranda - spodní trám, stojky u oken</t>
  </si>
  <si>
    <t>veranda -vaznice</t>
  </si>
  <si>
    <t>námětky nad verandou - prodloužené</t>
  </si>
  <si>
    <t xml:space="preserve">Krov – konce na obě strany- krátké námětky </t>
  </si>
  <si>
    <t>kleštiny- suš a hobl.</t>
  </si>
  <si>
    <t>krov- hoblovaný</t>
  </si>
  <si>
    <t>vzpěry</t>
  </si>
  <si>
    <t>sloupy v podkroví</t>
  </si>
  <si>
    <t>vaznice</t>
  </si>
  <si>
    <t>vaznička – suš. a hobl.</t>
  </si>
  <si>
    <t>sloupky pod vazničku- suš. a hobl.</t>
  </si>
  <si>
    <t>pozednice</t>
  </si>
  <si>
    <t>STŘECHA  A+B</t>
  </si>
  <si>
    <t>Ztužující sloupky stěn</t>
  </si>
  <si>
    <t>do štítu</t>
  </si>
  <si>
    <t>Stropní trámy</t>
  </si>
  <si>
    <t>bok II.</t>
  </si>
  <si>
    <t>bok I.</t>
  </si>
  <si>
    <t>Štít     malý</t>
  </si>
  <si>
    <t>Štít    hlavní</t>
  </si>
  <si>
    <t>Roubené stěny dle rozpisu</t>
  </si>
  <si>
    <t>profil š/v</t>
  </si>
  <si>
    <t>Sklenařice - poloroubený dům  7*12,15 m     VÝPIS ŘEZIVA OBJEKT A+B</t>
  </si>
  <si>
    <t>cena za m3 řeziva</t>
  </si>
  <si>
    <t>cena celkem</t>
  </si>
  <si>
    <t>kubatura</t>
  </si>
  <si>
    <t>délka celkem</t>
  </si>
  <si>
    <t>kusy</t>
  </si>
  <si>
    <t>délka</t>
  </si>
  <si>
    <t>Objekt B</t>
  </si>
  <si>
    <t>Objekt  A</t>
  </si>
  <si>
    <t>SOUČET MATERIÁLU OBJEKT A+B    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</si>
</sst>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0.000"/>
    <numFmt numFmtId="167" formatCode="dd/mm/yy"/>
  </numFmts>
  <fonts count="50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b/>
      <u val="single"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0"/>
    </font>
    <font>
      <b/>
      <i/>
      <u val="single"/>
      <sz val="12"/>
      <name val="Arial CE"/>
      <family val="0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b/>
      <i/>
      <u val="single"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6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75" zoomScaleNormal="75" zoomScalePageLayoutView="0" workbookViewId="0" topLeftCell="A1">
      <selection activeCell="J72" sqref="J72"/>
    </sheetView>
  </sheetViews>
  <sheetFormatPr defaultColWidth="9.00390625" defaultRowHeight="12.75"/>
  <cols>
    <col min="1" max="1" width="39.00390625" style="0" bestFit="1" customWidth="1"/>
    <col min="2" max="2" width="50.00390625" style="0" bestFit="1" customWidth="1"/>
    <col min="3" max="3" width="9.75390625" style="0" bestFit="1" customWidth="1"/>
    <col min="4" max="4" width="5.875" style="0" bestFit="1" customWidth="1"/>
    <col min="5" max="5" width="7.625" style="0" bestFit="1" customWidth="1"/>
    <col min="6" max="6" width="8.00390625" style="0" bestFit="1" customWidth="1"/>
    <col min="7" max="7" width="13.875" style="0" bestFit="1" customWidth="1"/>
    <col min="8" max="8" width="11.75390625" style="0" bestFit="1" customWidth="1"/>
    <col min="9" max="9" width="18.625" style="0" bestFit="1" customWidth="1"/>
    <col min="10" max="10" width="17.25390625" style="0" bestFit="1" customWidth="1"/>
    <col min="11" max="11" width="6.875" style="0" bestFit="1" customWidth="1"/>
    <col min="12" max="12" width="20.875" style="0" bestFit="1" customWidth="1"/>
    <col min="13" max="13" width="15.00390625" style="1" bestFit="1" customWidth="1"/>
    <col min="14" max="14" width="11.75390625" style="0" bestFit="1" customWidth="1"/>
  </cols>
  <sheetData>
    <row r="1" spans="1:12" ht="25.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8" ht="23.25">
      <c r="A2" s="18"/>
      <c r="B2" s="24"/>
      <c r="C2" s="24"/>
      <c r="D2" s="24"/>
      <c r="E2" s="24"/>
      <c r="F2" s="24"/>
      <c r="G2" s="24"/>
      <c r="H2" s="24"/>
    </row>
    <row r="3" spans="1:8" ht="11.25" customHeight="1">
      <c r="A3" s="18"/>
      <c r="G3" s="18"/>
      <c r="H3" s="18"/>
    </row>
    <row r="4" spans="3:10" ht="14.25">
      <c r="C4" s="28" t="s">
        <v>26</v>
      </c>
      <c r="D4" s="28"/>
      <c r="E4" s="27" t="s">
        <v>33</v>
      </c>
      <c r="F4" s="27" t="s">
        <v>32</v>
      </c>
      <c r="G4" s="27" t="s">
        <v>31</v>
      </c>
      <c r="H4" s="27" t="s">
        <v>30</v>
      </c>
      <c r="I4" s="27" t="s">
        <v>28</v>
      </c>
      <c r="J4" s="27" t="s">
        <v>29</v>
      </c>
    </row>
    <row r="5" spans="1:14" ht="23.25">
      <c r="A5" s="21" t="s">
        <v>34</v>
      </c>
      <c r="J5" s="22"/>
      <c r="K5" s="22"/>
      <c r="L5" s="23"/>
      <c r="M5" s="22"/>
      <c r="N5" s="22"/>
    </row>
    <row r="6" spans="1:14" ht="18.75">
      <c r="A6" s="20" t="s">
        <v>25</v>
      </c>
      <c r="B6" s="15" t="s">
        <v>24</v>
      </c>
      <c r="C6" s="14">
        <v>0.12</v>
      </c>
      <c r="D6" s="14">
        <v>0.26</v>
      </c>
      <c r="E6" s="14">
        <v>7</v>
      </c>
      <c r="F6" s="14">
        <v>1</v>
      </c>
      <c r="G6" s="14">
        <f aca="true" t="shared" si="0" ref="G6:G24">E6*F6</f>
        <v>7</v>
      </c>
      <c r="H6" s="14">
        <f aca="true" t="shared" si="1" ref="H6:H24">C6*D6*G6</f>
        <v>0.21839999999999998</v>
      </c>
      <c r="I6" s="14">
        <v>0</v>
      </c>
      <c r="J6" s="5">
        <f aca="true" t="shared" si="2" ref="J6:J24">H6*I6</f>
        <v>0</v>
      </c>
      <c r="K6" s="6"/>
      <c r="L6" s="5"/>
      <c r="M6" s="3"/>
      <c r="N6" s="2"/>
    </row>
    <row r="7" spans="2:14" ht="15">
      <c r="B7" s="15"/>
      <c r="C7" s="14">
        <v>0.26</v>
      </c>
      <c r="D7" s="14">
        <v>0.26</v>
      </c>
      <c r="E7" s="14">
        <v>7</v>
      </c>
      <c r="F7" s="14">
        <v>2</v>
      </c>
      <c r="G7" s="14">
        <f t="shared" si="0"/>
        <v>14</v>
      </c>
      <c r="H7" s="14">
        <f t="shared" si="1"/>
        <v>0.9464000000000001</v>
      </c>
      <c r="I7" s="14">
        <v>0</v>
      </c>
      <c r="J7" s="5">
        <f t="shared" si="2"/>
        <v>0</v>
      </c>
      <c r="K7" s="6"/>
      <c r="L7" s="5"/>
      <c r="M7" s="3"/>
      <c r="N7" s="2"/>
    </row>
    <row r="8" spans="1:14" ht="15">
      <c r="A8" s="19"/>
      <c r="B8" s="15"/>
      <c r="C8" s="14">
        <v>0.26</v>
      </c>
      <c r="D8" s="14">
        <v>0.26</v>
      </c>
      <c r="E8" s="14">
        <v>5</v>
      </c>
      <c r="F8" s="14">
        <v>3</v>
      </c>
      <c r="G8" s="14">
        <f t="shared" si="0"/>
        <v>15</v>
      </c>
      <c r="H8" s="14">
        <f t="shared" si="1"/>
        <v>1.014</v>
      </c>
      <c r="I8" s="14">
        <v>0</v>
      </c>
      <c r="J8" s="5">
        <f t="shared" si="2"/>
        <v>0</v>
      </c>
      <c r="K8" s="6"/>
      <c r="L8" s="5"/>
      <c r="M8" s="3"/>
      <c r="N8" s="2"/>
    </row>
    <row r="9" spans="1:14" ht="15">
      <c r="A9" s="19"/>
      <c r="B9" s="15"/>
      <c r="C9" s="14">
        <v>0.26</v>
      </c>
      <c r="D9" s="14">
        <v>0.26</v>
      </c>
      <c r="E9" s="14">
        <v>8</v>
      </c>
      <c r="F9" s="14">
        <v>1</v>
      </c>
      <c r="G9" s="14">
        <f t="shared" si="0"/>
        <v>8</v>
      </c>
      <c r="H9" s="14">
        <f t="shared" si="1"/>
        <v>0.5408000000000001</v>
      </c>
      <c r="I9" s="14">
        <v>0</v>
      </c>
      <c r="J9" s="5">
        <f t="shared" si="2"/>
        <v>0</v>
      </c>
      <c r="K9" s="6"/>
      <c r="L9" s="5"/>
      <c r="M9" s="3"/>
      <c r="N9" s="2"/>
    </row>
    <row r="10" spans="1:14" ht="15">
      <c r="A10" s="19"/>
      <c r="B10" s="15" t="s">
        <v>23</v>
      </c>
      <c r="C10" s="14">
        <v>0.12</v>
      </c>
      <c r="D10" s="14">
        <v>0.26</v>
      </c>
      <c r="E10" s="14">
        <v>5</v>
      </c>
      <c r="F10" s="14">
        <v>1</v>
      </c>
      <c r="G10" s="14">
        <f t="shared" si="0"/>
        <v>5</v>
      </c>
      <c r="H10" s="14">
        <f t="shared" si="1"/>
        <v>0.156</v>
      </c>
      <c r="I10" s="14">
        <v>0</v>
      </c>
      <c r="J10" s="5">
        <f t="shared" si="2"/>
        <v>0</v>
      </c>
      <c r="K10" s="6"/>
      <c r="L10" s="5"/>
      <c r="M10" s="3"/>
      <c r="N10" s="2"/>
    </row>
    <row r="11" spans="1:14" ht="15">
      <c r="A11" s="19"/>
      <c r="B11" s="15"/>
      <c r="C11" s="14">
        <v>0.26</v>
      </c>
      <c r="D11" s="14">
        <v>0.26</v>
      </c>
      <c r="E11" s="14">
        <v>5</v>
      </c>
      <c r="F11" s="14">
        <v>2</v>
      </c>
      <c r="G11" s="14">
        <f t="shared" si="0"/>
        <v>10</v>
      </c>
      <c r="H11" s="14">
        <f t="shared" si="1"/>
        <v>0.676</v>
      </c>
      <c r="I11" s="14">
        <v>0</v>
      </c>
      <c r="J11" s="5">
        <f t="shared" si="2"/>
        <v>0</v>
      </c>
      <c r="K11" s="6"/>
      <c r="L11" s="5"/>
      <c r="M11" s="3"/>
      <c r="N11" s="2"/>
    </row>
    <row r="12" spans="1:14" ht="15">
      <c r="A12" s="19"/>
      <c r="B12" s="15"/>
      <c r="C12" s="14">
        <v>0.26</v>
      </c>
      <c r="D12" s="14">
        <v>0.26</v>
      </c>
      <c r="E12" s="14">
        <v>3</v>
      </c>
      <c r="F12" s="14">
        <v>3</v>
      </c>
      <c r="G12" s="14">
        <f t="shared" si="0"/>
        <v>9</v>
      </c>
      <c r="H12" s="14">
        <f t="shared" si="1"/>
        <v>0.6084</v>
      </c>
      <c r="I12" s="14">
        <v>0</v>
      </c>
      <c r="J12" s="5">
        <f t="shared" si="2"/>
        <v>0</v>
      </c>
      <c r="K12" s="6"/>
      <c r="L12" s="5"/>
      <c r="M12" s="3"/>
      <c r="N12" s="2"/>
    </row>
    <row r="13" spans="1:14" ht="15">
      <c r="A13" s="19"/>
      <c r="B13" s="15"/>
      <c r="C13" s="14">
        <v>0.26</v>
      </c>
      <c r="D13" s="14">
        <v>0.26</v>
      </c>
      <c r="E13" s="14">
        <v>8</v>
      </c>
      <c r="F13" s="14">
        <v>1</v>
      </c>
      <c r="G13" s="14">
        <f t="shared" si="0"/>
        <v>8</v>
      </c>
      <c r="H13" s="14">
        <f t="shared" si="1"/>
        <v>0.5408000000000001</v>
      </c>
      <c r="I13" s="14">
        <v>0</v>
      </c>
      <c r="J13" s="5">
        <f t="shared" si="2"/>
        <v>0</v>
      </c>
      <c r="K13" s="6"/>
      <c r="L13" s="5"/>
      <c r="M13" s="3"/>
      <c r="N13" s="2"/>
    </row>
    <row r="14" spans="1:14" ht="15">
      <c r="A14" s="19"/>
      <c r="B14" s="15" t="s">
        <v>22</v>
      </c>
      <c r="C14" s="14">
        <v>0.26</v>
      </c>
      <c r="D14" s="14">
        <v>0.26</v>
      </c>
      <c r="E14" s="14">
        <v>3</v>
      </c>
      <c r="F14" s="14">
        <v>6</v>
      </c>
      <c r="G14" s="14">
        <f t="shared" si="0"/>
        <v>18</v>
      </c>
      <c r="H14" s="14">
        <f t="shared" si="1"/>
        <v>1.2168</v>
      </c>
      <c r="I14" s="14">
        <v>0</v>
      </c>
      <c r="J14" s="5">
        <f t="shared" si="2"/>
        <v>0</v>
      </c>
      <c r="K14" s="6"/>
      <c r="L14" s="5"/>
      <c r="M14" s="3"/>
      <c r="N14" s="2"/>
    </row>
    <row r="15" spans="1:14" ht="15">
      <c r="A15" s="19"/>
      <c r="B15" s="15"/>
      <c r="C15" s="14">
        <v>0.26</v>
      </c>
      <c r="D15" s="14">
        <v>0.26</v>
      </c>
      <c r="E15" s="14">
        <v>8</v>
      </c>
      <c r="F15" s="14">
        <v>2</v>
      </c>
      <c r="G15" s="14">
        <f t="shared" si="0"/>
        <v>16</v>
      </c>
      <c r="H15" s="14">
        <f t="shared" si="1"/>
        <v>1.0816000000000001</v>
      </c>
      <c r="I15" s="14">
        <v>0</v>
      </c>
      <c r="J15" s="5">
        <f t="shared" si="2"/>
        <v>0</v>
      </c>
      <c r="K15" s="6"/>
      <c r="L15" s="5"/>
      <c r="M15" s="3"/>
      <c r="N15" s="2"/>
    </row>
    <row r="16" spans="1:14" ht="15">
      <c r="A16" s="19"/>
      <c r="B16" s="15"/>
      <c r="C16" s="14">
        <v>0.26</v>
      </c>
      <c r="D16" s="14">
        <v>0.26</v>
      </c>
      <c r="E16" s="14">
        <v>6</v>
      </c>
      <c r="F16" s="14">
        <v>2</v>
      </c>
      <c r="G16" s="14">
        <f t="shared" si="0"/>
        <v>12</v>
      </c>
      <c r="H16" s="14">
        <f t="shared" si="1"/>
        <v>0.8112000000000001</v>
      </c>
      <c r="I16" s="14">
        <v>0</v>
      </c>
      <c r="J16" s="5">
        <f t="shared" si="2"/>
        <v>0</v>
      </c>
      <c r="K16" s="6"/>
      <c r="L16" s="5"/>
      <c r="M16" s="3"/>
      <c r="N16" s="2"/>
    </row>
    <row r="17" spans="1:14" ht="15">
      <c r="A17" s="19"/>
      <c r="B17" s="15" t="s">
        <v>21</v>
      </c>
      <c r="C17" s="14">
        <v>0.26</v>
      </c>
      <c r="D17" s="14">
        <v>0.26</v>
      </c>
      <c r="E17" s="14">
        <v>8</v>
      </c>
      <c r="F17" s="14">
        <v>2</v>
      </c>
      <c r="G17" s="14">
        <f t="shared" si="0"/>
        <v>16</v>
      </c>
      <c r="H17" s="14">
        <f t="shared" si="1"/>
        <v>1.0816000000000001</v>
      </c>
      <c r="I17" s="14">
        <v>0</v>
      </c>
      <c r="J17" s="5">
        <f t="shared" si="2"/>
        <v>0</v>
      </c>
      <c r="K17" s="6"/>
      <c r="L17" s="5"/>
      <c r="M17" s="3"/>
      <c r="N17" s="2"/>
    </row>
    <row r="18" spans="1:14" ht="15">
      <c r="A18" s="19"/>
      <c r="B18" s="15"/>
      <c r="C18" s="14">
        <v>0.26</v>
      </c>
      <c r="D18" s="14">
        <v>0.26</v>
      </c>
      <c r="E18" s="14">
        <v>6</v>
      </c>
      <c r="F18" s="14">
        <v>2</v>
      </c>
      <c r="G18" s="14">
        <f t="shared" si="0"/>
        <v>12</v>
      </c>
      <c r="H18" s="14">
        <f t="shared" si="1"/>
        <v>0.8112000000000001</v>
      </c>
      <c r="I18" s="14">
        <v>0</v>
      </c>
      <c r="J18" s="5">
        <f t="shared" si="2"/>
        <v>0</v>
      </c>
      <c r="K18" s="6"/>
      <c r="L18" s="5"/>
      <c r="M18" s="3"/>
      <c r="N18" s="2"/>
    </row>
    <row r="19" spans="1:14" ht="15">
      <c r="A19" s="19"/>
      <c r="B19" s="14"/>
      <c r="C19" s="14">
        <v>0.26</v>
      </c>
      <c r="D19" s="14">
        <v>0.26</v>
      </c>
      <c r="E19" s="14">
        <v>10</v>
      </c>
      <c r="F19" s="14">
        <v>4</v>
      </c>
      <c r="G19" s="14">
        <f t="shared" si="0"/>
        <v>40</v>
      </c>
      <c r="H19" s="14">
        <f t="shared" si="1"/>
        <v>2.704</v>
      </c>
      <c r="I19" s="14">
        <v>0</v>
      </c>
      <c r="J19" s="5">
        <f t="shared" si="2"/>
        <v>0</v>
      </c>
      <c r="K19" s="6"/>
      <c r="L19" s="5"/>
      <c r="M19" s="3"/>
      <c r="N19" s="2"/>
    </row>
    <row r="20" spans="1:14" ht="15">
      <c r="A20" s="19"/>
      <c r="B20" s="15"/>
      <c r="C20" s="14">
        <v>0.26</v>
      </c>
      <c r="D20" s="14">
        <v>0.26</v>
      </c>
      <c r="E20" s="14">
        <v>8</v>
      </c>
      <c r="F20" s="14">
        <v>2</v>
      </c>
      <c r="G20" s="14">
        <f t="shared" si="0"/>
        <v>16</v>
      </c>
      <c r="H20" s="14">
        <f t="shared" si="1"/>
        <v>1.0816000000000001</v>
      </c>
      <c r="I20" s="14">
        <v>0</v>
      </c>
      <c r="J20" s="5">
        <f t="shared" si="2"/>
        <v>0</v>
      </c>
      <c r="K20" s="6"/>
      <c r="L20" s="5"/>
      <c r="M20" s="3"/>
      <c r="N20" s="2"/>
    </row>
    <row r="21" spans="1:14" ht="15">
      <c r="A21" s="19"/>
      <c r="B21" s="15"/>
      <c r="C21" s="14">
        <v>0.26</v>
      </c>
      <c r="D21" s="14">
        <v>0.26</v>
      </c>
      <c r="E21" s="14">
        <v>6</v>
      </c>
      <c r="F21" s="14">
        <v>2</v>
      </c>
      <c r="G21" s="14">
        <f t="shared" si="0"/>
        <v>12</v>
      </c>
      <c r="H21" s="14">
        <f t="shared" si="1"/>
        <v>0.8112000000000001</v>
      </c>
      <c r="I21" s="14">
        <v>0</v>
      </c>
      <c r="J21" s="5">
        <f t="shared" si="2"/>
        <v>0</v>
      </c>
      <c r="K21" s="6"/>
      <c r="L21" s="5"/>
      <c r="M21" s="3"/>
      <c r="N21" s="2"/>
    </row>
    <row r="22" spans="1:14" ht="15" customHeight="1">
      <c r="A22" s="20" t="s">
        <v>20</v>
      </c>
      <c r="B22" s="15" t="s">
        <v>19</v>
      </c>
      <c r="C22" s="14">
        <v>0.16</v>
      </c>
      <c r="D22" s="14">
        <v>0.26</v>
      </c>
      <c r="E22" s="14">
        <v>9.5</v>
      </c>
      <c r="F22" s="14">
        <v>2</v>
      </c>
      <c r="G22" s="14">
        <f t="shared" si="0"/>
        <v>19</v>
      </c>
      <c r="H22" s="14">
        <f t="shared" si="1"/>
        <v>0.7904000000000001</v>
      </c>
      <c r="I22" s="14">
        <v>0</v>
      </c>
      <c r="J22" s="5">
        <f t="shared" si="2"/>
        <v>0</v>
      </c>
      <c r="K22" s="6"/>
      <c r="L22" s="5"/>
      <c r="M22" s="3"/>
      <c r="N22" s="2"/>
    </row>
    <row r="23" spans="1:14" ht="15" customHeight="1">
      <c r="A23" s="19"/>
      <c r="B23" s="15"/>
      <c r="C23" s="14">
        <v>0.26</v>
      </c>
      <c r="D23" s="14">
        <v>0.26</v>
      </c>
      <c r="E23" s="14">
        <v>9.5</v>
      </c>
      <c r="F23" s="14">
        <v>12</v>
      </c>
      <c r="G23" s="14">
        <f t="shared" si="0"/>
        <v>114</v>
      </c>
      <c r="H23" s="14">
        <f t="shared" si="1"/>
        <v>7.706400000000001</v>
      </c>
      <c r="I23" s="14">
        <v>0</v>
      </c>
      <c r="J23" s="5">
        <f t="shared" si="2"/>
        <v>0</v>
      </c>
      <c r="K23" s="6"/>
      <c r="L23" s="5"/>
      <c r="M23" s="3"/>
      <c r="N23" s="2"/>
    </row>
    <row r="24" spans="1:14" ht="15" customHeight="1">
      <c r="A24" s="19" t="s">
        <v>18</v>
      </c>
      <c r="B24" s="15"/>
      <c r="C24" s="14">
        <v>0.08</v>
      </c>
      <c r="D24" s="14">
        <v>0.1</v>
      </c>
      <c r="E24" s="14">
        <v>3</v>
      </c>
      <c r="F24" s="14">
        <v>22</v>
      </c>
      <c r="G24" s="14">
        <f t="shared" si="0"/>
        <v>66</v>
      </c>
      <c r="H24" s="14">
        <f t="shared" si="1"/>
        <v>0.528</v>
      </c>
      <c r="I24" s="14">
        <v>0</v>
      </c>
      <c r="J24" s="5">
        <f t="shared" si="2"/>
        <v>0</v>
      </c>
      <c r="K24" s="6"/>
      <c r="L24" s="5"/>
      <c r="M24" s="3"/>
      <c r="N24" s="2"/>
    </row>
    <row r="25" spans="1:14" ht="42.75" customHeight="1">
      <c r="A25" s="21" t="s">
        <v>35</v>
      </c>
      <c r="J25" s="5"/>
      <c r="K25" s="5"/>
      <c r="L25" s="5"/>
      <c r="M25" s="3"/>
      <c r="N25" s="2"/>
    </row>
    <row r="26" spans="1:14" ht="15" customHeight="1">
      <c r="A26" s="20" t="s">
        <v>25</v>
      </c>
      <c r="B26" s="15" t="s">
        <v>24</v>
      </c>
      <c r="C26" s="14">
        <v>0.12</v>
      </c>
      <c r="D26" s="14">
        <v>0.26</v>
      </c>
      <c r="E26" s="14">
        <v>5</v>
      </c>
      <c r="F26" s="14">
        <v>1</v>
      </c>
      <c r="G26" s="14">
        <f aca="true" t="shared" si="3" ref="G26:G33">E26*F26</f>
        <v>5</v>
      </c>
      <c r="H26" s="14">
        <f aca="true" t="shared" si="4" ref="H26:H33">C26*D26*G26</f>
        <v>0.156</v>
      </c>
      <c r="I26" s="5">
        <v>0</v>
      </c>
      <c r="J26" s="5">
        <f aca="true" t="shared" si="5" ref="J26:J33">H26*I26</f>
        <v>0</v>
      </c>
      <c r="K26" s="6"/>
      <c r="L26" s="5"/>
      <c r="M26" s="3"/>
      <c r="N26" s="2"/>
    </row>
    <row r="27" spans="2:14" ht="15" customHeight="1">
      <c r="B27" s="15"/>
      <c r="C27" s="14">
        <v>0.26</v>
      </c>
      <c r="D27" s="14">
        <v>0.26</v>
      </c>
      <c r="E27" s="14">
        <v>5</v>
      </c>
      <c r="F27" s="14">
        <v>2</v>
      </c>
      <c r="G27" s="14">
        <f t="shared" si="3"/>
        <v>10</v>
      </c>
      <c r="H27" s="14">
        <f t="shared" si="4"/>
        <v>0.676</v>
      </c>
      <c r="I27" s="5">
        <v>0</v>
      </c>
      <c r="J27" s="5">
        <f t="shared" si="5"/>
        <v>0</v>
      </c>
      <c r="K27" s="6"/>
      <c r="L27" s="5"/>
      <c r="M27" s="3"/>
      <c r="N27" s="2"/>
    </row>
    <row r="28" spans="1:14" ht="15" customHeight="1">
      <c r="A28" s="19"/>
      <c r="B28" s="15"/>
      <c r="C28" s="14">
        <v>0.26</v>
      </c>
      <c r="D28" s="14">
        <v>0.26</v>
      </c>
      <c r="E28" s="14">
        <v>3</v>
      </c>
      <c r="F28" s="14">
        <v>3</v>
      </c>
      <c r="G28" s="14">
        <f t="shared" si="3"/>
        <v>9</v>
      </c>
      <c r="H28" s="14">
        <f t="shared" si="4"/>
        <v>0.6084</v>
      </c>
      <c r="I28" s="5">
        <v>0</v>
      </c>
      <c r="J28" s="5">
        <f t="shared" si="5"/>
        <v>0</v>
      </c>
      <c r="K28" s="6"/>
      <c r="L28" s="5"/>
      <c r="M28" s="3"/>
      <c r="N28" s="2"/>
    </row>
    <row r="29" spans="1:14" ht="15" customHeight="1">
      <c r="A29" s="19"/>
      <c r="B29" s="15"/>
      <c r="C29" s="14">
        <v>0.26</v>
      </c>
      <c r="D29" s="14">
        <v>0.26</v>
      </c>
      <c r="E29" s="14">
        <v>8</v>
      </c>
      <c r="F29" s="14">
        <v>1</v>
      </c>
      <c r="G29" s="14">
        <f t="shared" si="3"/>
        <v>8</v>
      </c>
      <c r="H29" s="14">
        <f t="shared" si="4"/>
        <v>0.5408000000000001</v>
      </c>
      <c r="I29" s="5">
        <v>0</v>
      </c>
      <c r="J29" s="5">
        <f t="shared" si="5"/>
        <v>0</v>
      </c>
      <c r="K29" s="6"/>
      <c r="L29" s="5"/>
      <c r="M29" s="3"/>
      <c r="N29" s="2"/>
    </row>
    <row r="30" spans="1:14" ht="15" customHeight="1">
      <c r="A30" s="19"/>
      <c r="B30" s="15" t="s">
        <v>23</v>
      </c>
      <c r="C30" s="14">
        <v>0.12</v>
      </c>
      <c r="D30" s="14">
        <v>0.26</v>
      </c>
      <c r="E30" s="14">
        <v>5</v>
      </c>
      <c r="F30" s="14">
        <v>1</v>
      </c>
      <c r="G30" s="14">
        <f t="shared" si="3"/>
        <v>5</v>
      </c>
      <c r="H30" s="14">
        <f t="shared" si="4"/>
        <v>0.156</v>
      </c>
      <c r="I30" s="5">
        <v>0</v>
      </c>
      <c r="J30" s="5">
        <f t="shared" si="5"/>
        <v>0</v>
      </c>
      <c r="K30" s="6"/>
      <c r="L30" s="5"/>
      <c r="M30" s="3"/>
      <c r="N30" s="2"/>
    </row>
    <row r="31" spans="1:14" ht="15" customHeight="1">
      <c r="A31" s="19"/>
      <c r="B31" s="15"/>
      <c r="C31" s="14">
        <v>0.26</v>
      </c>
      <c r="D31" s="14">
        <v>0.26</v>
      </c>
      <c r="E31" s="14">
        <v>5</v>
      </c>
      <c r="F31" s="14">
        <v>2</v>
      </c>
      <c r="G31" s="14">
        <f t="shared" si="3"/>
        <v>10</v>
      </c>
      <c r="H31" s="14">
        <f t="shared" si="4"/>
        <v>0.676</v>
      </c>
      <c r="I31" s="5">
        <v>0</v>
      </c>
      <c r="J31" s="5">
        <f t="shared" si="5"/>
        <v>0</v>
      </c>
      <c r="K31" s="6"/>
      <c r="L31" s="5"/>
      <c r="M31" s="3"/>
      <c r="N31" s="2"/>
    </row>
    <row r="32" spans="1:14" ht="15" customHeight="1">
      <c r="A32" s="19"/>
      <c r="B32" s="15"/>
      <c r="C32" s="14">
        <v>0.26</v>
      </c>
      <c r="D32" s="14">
        <v>0.26</v>
      </c>
      <c r="E32" s="14">
        <v>3</v>
      </c>
      <c r="F32" s="14">
        <v>3</v>
      </c>
      <c r="G32" s="14">
        <f t="shared" si="3"/>
        <v>9</v>
      </c>
      <c r="H32" s="14">
        <f t="shared" si="4"/>
        <v>0.6084</v>
      </c>
      <c r="I32" s="5">
        <v>0</v>
      </c>
      <c r="J32" s="5">
        <f t="shared" si="5"/>
        <v>0</v>
      </c>
      <c r="K32" s="6"/>
      <c r="L32" s="5"/>
      <c r="M32" s="3"/>
      <c r="N32" s="2"/>
    </row>
    <row r="33" spans="1:14" ht="15" customHeight="1">
      <c r="A33" s="19"/>
      <c r="B33" s="15"/>
      <c r="C33" s="14">
        <v>0.26</v>
      </c>
      <c r="D33" s="14">
        <v>0.26</v>
      </c>
      <c r="E33" s="14">
        <v>8</v>
      </c>
      <c r="F33" s="14">
        <v>1</v>
      </c>
      <c r="G33" s="14">
        <f t="shared" si="3"/>
        <v>8</v>
      </c>
      <c r="H33" s="14">
        <f t="shared" si="4"/>
        <v>0.5408000000000001</v>
      </c>
      <c r="I33" s="5">
        <v>0</v>
      </c>
      <c r="J33" s="5">
        <f t="shared" si="5"/>
        <v>0</v>
      </c>
      <c r="K33" s="6"/>
      <c r="L33" s="5"/>
      <c r="M33" s="3"/>
      <c r="N33" s="2"/>
    </row>
    <row r="34" spans="1:14" ht="15" customHeight="1">
      <c r="A34" s="19"/>
      <c r="B34" s="15"/>
      <c r="C34" s="14"/>
      <c r="D34" s="14"/>
      <c r="E34" s="14"/>
      <c r="F34" s="14"/>
      <c r="G34" s="14"/>
      <c r="H34" s="14"/>
      <c r="I34" s="5"/>
      <c r="J34" s="5"/>
      <c r="K34" s="6"/>
      <c r="L34" s="5"/>
      <c r="M34" s="3"/>
      <c r="N34" s="2"/>
    </row>
    <row r="35" spans="1:14" ht="15" customHeight="1">
      <c r="A35" s="19"/>
      <c r="B35" s="15"/>
      <c r="C35" s="14"/>
      <c r="D35" s="14"/>
      <c r="E35" s="14"/>
      <c r="F35" s="14"/>
      <c r="G35" s="14"/>
      <c r="H35" s="14"/>
      <c r="I35" s="5"/>
      <c r="J35" s="5"/>
      <c r="K35" s="6"/>
      <c r="L35" s="5"/>
      <c r="M35" s="3"/>
      <c r="N35" s="2"/>
    </row>
    <row r="36" spans="1:14" ht="15" customHeight="1">
      <c r="A36" s="19"/>
      <c r="B36" s="15"/>
      <c r="C36" s="14"/>
      <c r="D36" s="14"/>
      <c r="E36" s="14"/>
      <c r="F36" s="14"/>
      <c r="G36" s="14"/>
      <c r="H36" s="14"/>
      <c r="I36" s="5"/>
      <c r="J36" s="5"/>
      <c r="K36" s="6"/>
      <c r="L36" s="5"/>
      <c r="M36" s="3"/>
      <c r="N36" s="2"/>
    </row>
    <row r="37" spans="1:14" ht="15" customHeight="1">
      <c r="A37" s="19"/>
      <c r="B37" s="15" t="s">
        <v>21</v>
      </c>
      <c r="C37" s="14">
        <v>0.26</v>
      </c>
      <c r="D37" s="14">
        <v>0.26</v>
      </c>
      <c r="E37" s="14">
        <v>8</v>
      </c>
      <c r="F37" s="14">
        <v>2</v>
      </c>
      <c r="G37" s="14">
        <f aca="true" t="shared" si="6" ref="G37:G44">E37*F37</f>
        <v>16</v>
      </c>
      <c r="H37" s="14">
        <f aca="true" t="shared" si="7" ref="H37:H44">C37*D37*G37</f>
        <v>1.0816000000000001</v>
      </c>
      <c r="I37" s="5">
        <v>0</v>
      </c>
      <c r="J37" s="5">
        <f aca="true" t="shared" si="8" ref="J37:J44">H37*I37</f>
        <v>0</v>
      </c>
      <c r="K37" s="6"/>
      <c r="L37" s="5"/>
      <c r="M37" s="3"/>
      <c r="N37" s="2"/>
    </row>
    <row r="38" spans="1:14" ht="15" customHeight="1">
      <c r="A38" s="19"/>
      <c r="B38" s="15"/>
      <c r="C38" s="14">
        <v>0.26</v>
      </c>
      <c r="D38" s="14">
        <v>0.26</v>
      </c>
      <c r="E38" s="14">
        <v>6</v>
      </c>
      <c r="F38" s="14">
        <v>2</v>
      </c>
      <c r="G38" s="14">
        <f t="shared" si="6"/>
        <v>12</v>
      </c>
      <c r="H38" s="14">
        <f t="shared" si="7"/>
        <v>0.8112000000000001</v>
      </c>
      <c r="I38" s="5">
        <v>0</v>
      </c>
      <c r="J38" s="5">
        <f t="shared" si="8"/>
        <v>0</v>
      </c>
      <c r="K38" s="6"/>
      <c r="L38" s="5"/>
      <c r="M38" s="3"/>
      <c r="N38" s="2"/>
    </row>
    <row r="39" spans="1:14" ht="15" customHeight="1">
      <c r="A39" s="19"/>
      <c r="B39" s="14"/>
      <c r="C39" s="14">
        <v>0.26</v>
      </c>
      <c r="D39" s="14">
        <v>0.26</v>
      </c>
      <c r="E39" s="14">
        <v>10</v>
      </c>
      <c r="F39" s="14">
        <v>4</v>
      </c>
      <c r="G39" s="14">
        <f t="shared" si="6"/>
        <v>40</v>
      </c>
      <c r="H39" s="14">
        <f t="shared" si="7"/>
        <v>2.704</v>
      </c>
      <c r="I39" s="5">
        <v>0</v>
      </c>
      <c r="J39" s="5">
        <f t="shared" si="8"/>
        <v>0</v>
      </c>
      <c r="K39" s="6"/>
      <c r="L39" s="5"/>
      <c r="M39" s="3"/>
      <c r="N39" s="2"/>
    </row>
    <row r="40" spans="1:14" ht="15" customHeight="1">
      <c r="A40" s="19"/>
      <c r="B40" s="15"/>
      <c r="C40" s="14">
        <v>0.26</v>
      </c>
      <c r="D40" s="14">
        <v>0.26</v>
      </c>
      <c r="E40" s="14">
        <v>8</v>
      </c>
      <c r="F40" s="14">
        <v>2</v>
      </c>
      <c r="G40" s="14">
        <f t="shared" si="6"/>
        <v>16</v>
      </c>
      <c r="H40" s="14">
        <f t="shared" si="7"/>
        <v>1.0816000000000001</v>
      </c>
      <c r="I40" s="5">
        <v>0</v>
      </c>
      <c r="J40" s="5">
        <f t="shared" si="8"/>
        <v>0</v>
      </c>
      <c r="K40" s="6"/>
      <c r="L40" s="5"/>
      <c r="M40" s="3"/>
      <c r="N40" s="2"/>
    </row>
    <row r="41" spans="1:14" ht="15" customHeight="1">
      <c r="A41" s="19"/>
      <c r="B41" s="15"/>
      <c r="C41" s="14">
        <v>0.26</v>
      </c>
      <c r="D41" s="14">
        <v>0.26</v>
      </c>
      <c r="E41" s="14">
        <v>6</v>
      </c>
      <c r="F41" s="14">
        <v>2</v>
      </c>
      <c r="G41" s="14">
        <f t="shared" si="6"/>
        <v>12</v>
      </c>
      <c r="H41" s="14">
        <f t="shared" si="7"/>
        <v>0.8112000000000001</v>
      </c>
      <c r="I41" s="5">
        <v>0</v>
      </c>
      <c r="J41" s="5">
        <f t="shared" si="8"/>
        <v>0</v>
      </c>
      <c r="K41" s="6"/>
      <c r="L41" s="5"/>
      <c r="M41" s="3"/>
      <c r="N41" s="2"/>
    </row>
    <row r="42" spans="1:14" ht="15" customHeight="1">
      <c r="A42" s="20" t="s">
        <v>20</v>
      </c>
      <c r="B42" s="15" t="s">
        <v>19</v>
      </c>
      <c r="C42" s="14">
        <v>0.16</v>
      </c>
      <c r="D42" s="14">
        <v>0.26</v>
      </c>
      <c r="E42" s="14">
        <v>9.5</v>
      </c>
      <c r="F42" s="14">
        <v>2</v>
      </c>
      <c r="G42" s="14">
        <f t="shared" si="6"/>
        <v>19</v>
      </c>
      <c r="H42" s="14">
        <f t="shared" si="7"/>
        <v>0.7904000000000001</v>
      </c>
      <c r="I42" s="5">
        <v>0</v>
      </c>
      <c r="J42" s="5">
        <f t="shared" si="8"/>
        <v>0</v>
      </c>
      <c r="K42" s="6"/>
      <c r="L42" s="5"/>
      <c r="M42" s="3"/>
      <c r="N42" s="2"/>
    </row>
    <row r="43" spans="1:14" ht="15" customHeight="1">
      <c r="A43" s="19"/>
      <c r="B43" s="15"/>
      <c r="C43" s="14">
        <v>0.26</v>
      </c>
      <c r="D43" s="14">
        <v>0.26</v>
      </c>
      <c r="E43" s="14">
        <v>9.5</v>
      </c>
      <c r="F43" s="14">
        <v>12</v>
      </c>
      <c r="G43" s="14">
        <f t="shared" si="6"/>
        <v>114</v>
      </c>
      <c r="H43" s="14">
        <f t="shared" si="7"/>
        <v>7.706400000000001</v>
      </c>
      <c r="I43" s="5">
        <v>0</v>
      </c>
      <c r="J43" s="5">
        <f t="shared" si="8"/>
        <v>0</v>
      </c>
      <c r="K43" s="6"/>
      <c r="L43" s="5"/>
      <c r="M43" s="3"/>
      <c r="N43" s="2"/>
    </row>
    <row r="44" spans="1:14" ht="15" customHeight="1">
      <c r="A44" s="19" t="s">
        <v>18</v>
      </c>
      <c r="B44" s="15"/>
      <c r="C44" s="14">
        <v>0.08</v>
      </c>
      <c r="D44" s="14">
        <v>0.1</v>
      </c>
      <c r="E44" s="14">
        <v>3</v>
      </c>
      <c r="F44" s="14">
        <v>22</v>
      </c>
      <c r="G44" s="14">
        <f t="shared" si="6"/>
        <v>66</v>
      </c>
      <c r="H44" s="14">
        <f t="shared" si="7"/>
        <v>0.528</v>
      </c>
      <c r="I44" s="5">
        <v>0</v>
      </c>
      <c r="J44" s="5">
        <f t="shared" si="8"/>
        <v>0</v>
      </c>
      <c r="K44" s="6"/>
      <c r="L44" s="5"/>
      <c r="M44" s="3"/>
      <c r="N44" s="2"/>
    </row>
    <row r="45" spans="10:14" ht="15" customHeight="1">
      <c r="J45" s="5"/>
      <c r="K45" s="6"/>
      <c r="L45" s="5"/>
      <c r="M45" s="3"/>
      <c r="N45" s="2"/>
    </row>
    <row r="46" spans="10:14" ht="15" customHeight="1">
      <c r="J46" s="5"/>
      <c r="K46" s="6"/>
      <c r="L46" s="5"/>
      <c r="M46" s="3"/>
      <c r="N46" s="2"/>
    </row>
    <row r="47" spans="10:14" ht="15" customHeight="1">
      <c r="J47" s="5"/>
      <c r="K47" s="6"/>
      <c r="L47" s="5"/>
      <c r="M47" s="3"/>
      <c r="N47" s="2"/>
    </row>
    <row r="48" spans="10:14" ht="15" customHeight="1">
      <c r="J48" s="5"/>
      <c r="K48" s="6"/>
      <c r="L48" s="5"/>
      <c r="M48" s="3"/>
      <c r="N48" s="2"/>
    </row>
    <row r="49" spans="1:14" ht="24.75" customHeight="1">
      <c r="A49" s="18" t="s">
        <v>17</v>
      </c>
      <c r="B49" s="15" t="s">
        <v>16</v>
      </c>
      <c r="C49" s="14">
        <v>0.16</v>
      </c>
      <c r="D49" s="14">
        <v>0.26</v>
      </c>
      <c r="E49" s="14">
        <v>8</v>
      </c>
      <c r="F49" s="14">
        <v>8</v>
      </c>
      <c r="G49" s="14">
        <f aca="true" t="shared" si="9" ref="G49:G56">E49*F49</f>
        <v>64</v>
      </c>
      <c r="H49" s="17">
        <f aca="true" t="shared" si="10" ref="H49:H56">C49*D49*G49</f>
        <v>2.6624000000000003</v>
      </c>
      <c r="I49" s="5">
        <v>0</v>
      </c>
      <c r="J49" s="5">
        <f aca="true" t="shared" si="11" ref="J49:J56">H49*I49</f>
        <v>0</v>
      </c>
      <c r="K49" s="6"/>
      <c r="L49" s="5"/>
      <c r="M49" s="3"/>
      <c r="N49" s="2"/>
    </row>
    <row r="50" spans="2:14" ht="15" customHeight="1">
      <c r="B50" s="15" t="s">
        <v>15</v>
      </c>
      <c r="C50" s="14">
        <v>0.16</v>
      </c>
      <c r="D50" s="14">
        <v>0.16</v>
      </c>
      <c r="E50" s="14">
        <v>4</v>
      </c>
      <c r="F50" s="14">
        <v>12</v>
      </c>
      <c r="G50" s="14">
        <f t="shared" si="9"/>
        <v>48</v>
      </c>
      <c r="H50" s="17">
        <f t="shared" si="10"/>
        <v>1.2288000000000001</v>
      </c>
      <c r="I50" s="5">
        <v>0</v>
      </c>
      <c r="J50" s="5">
        <f t="shared" si="11"/>
        <v>0</v>
      </c>
      <c r="K50" s="6"/>
      <c r="L50" s="5"/>
      <c r="M50" s="3"/>
      <c r="N50" s="2"/>
    </row>
    <row r="51" spans="2:14" ht="15" customHeight="1">
      <c r="B51" s="15" t="s">
        <v>14</v>
      </c>
      <c r="C51" s="14">
        <v>0.16</v>
      </c>
      <c r="D51" s="14">
        <v>0.16</v>
      </c>
      <c r="E51" s="14">
        <v>8</v>
      </c>
      <c r="F51" s="14">
        <v>8</v>
      </c>
      <c r="G51" s="14">
        <f t="shared" si="9"/>
        <v>64</v>
      </c>
      <c r="H51" s="17">
        <f t="shared" si="10"/>
        <v>1.6384</v>
      </c>
      <c r="I51" s="5">
        <v>0</v>
      </c>
      <c r="J51" s="5">
        <f t="shared" si="11"/>
        <v>0</v>
      </c>
      <c r="K51" s="6"/>
      <c r="L51" s="5"/>
      <c r="M51" s="3"/>
      <c r="N51" s="2"/>
    </row>
    <row r="52" spans="2:14" ht="15" customHeight="1">
      <c r="B52" s="15" t="s">
        <v>13</v>
      </c>
      <c r="C52" s="14">
        <v>0.16</v>
      </c>
      <c r="D52" s="14">
        <v>0.26</v>
      </c>
      <c r="E52" s="14">
        <v>9</v>
      </c>
      <c r="F52" s="14">
        <v>4</v>
      </c>
      <c r="G52" s="14">
        <f t="shared" si="9"/>
        <v>36</v>
      </c>
      <c r="H52" s="17">
        <f t="shared" si="10"/>
        <v>1.4976000000000003</v>
      </c>
      <c r="I52" s="5">
        <v>0</v>
      </c>
      <c r="J52" s="5">
        <f t="shared" si="11"/>
        <v>0</v>
      </c>
      <c r="K52" s="6"/>
      <c r="L52" s="5"/>
      <c r="M52" s="3"/>
      <c r="N52" s="2"/>
    </row>
    <row r="53" spans="2:14" ht="15" customHeight="1">
      <c r="B53" s="15" t="s">
        <v>13</v>
      </c>
      <c r="C53" s="14">
        <v>0.16</v>
      </c>
      <c r="D53" s="14">
        <v>0.26</v>
      </c>
      <c r="E53" s="14">
        <v>5</v>
      </c>
      <c r="F53" s="14">
        <v>4</v>
      </c>
      <c r="G53" s="14">
        <f t="shared" si="9"/>
        <v>20</v>
      </c>
      <c r="H53" s="17">
        <f t="shared" si="10"/>
        <v>0.8320000000000001</v>
      </c>
      <c r="I53" s="5">
        <v>0</v>
      </c>
      <c r="J53" s="5">
        <f t="shared" si="11"/>
        <v>0</v>
      </c>
      <c r="K53" s="6"/>
      <c r="L53" s="5"/>
      <c r="M53" s="3"/>
      <c r="N53" s="2"/>
    </row>
    <row r="54" spans="2:14" ht="15" customHeight="1">
      <c r="B54" s="15" t="s">
        <v>12</v>
      </c>
      <c r="C54" s="14">
        <v>0.16</v>
      </c>
      <c r="D54" s="14">
        <v>0.16</v>
      </c>
      <c r="E54" s="14">
        <v>3</v>
      </c>
      <c r="F54" s="14">
        <v>8</v>
      </c>
      <c r="G54" s="14">
        <f t="shared" si="9"/>
        <v>24</v>
      </c>
      <c r="H54" s="17">
        <f t="shared" si="10"/>
        <v>0.6144000000000001</v>
      </c>
      <c r="I54" s="5">
        <v>0</v>
      </c>
      <c r="J54" s="5">
        <f t="shared" si="11"/>
        <v>0</v>
      </c>
      <c r="K54" s="6"/>
      <c r="L54" s="5"/>
      <c r="M54" s="3"/>
      <c r="N54" s="2"/>
    </row>
    <row r="55" spans="2:14" ht="15" customHeight="1">
      <c r="B55" s="15" t="s">
        <v>12</v>
      </c>
      <c r="C55" s="14">
        <v>0.16</v>
      </c>
      <c r="D55" s="14">
        <v>0.16</v>
      </c>
      <c r="E55" s="14">
        <v>3</v>
      </c>
      <c r="F55" s="14">
        <v>16</v>
      </c>
      <c r="G55" s="14">
        <f t="shared" si="9"/>
        <v>48</v>
      </c>
      <c r="H55" s="17">
        <f t="shared" si="10"/>
        <v>1.2288000000000001</v>
      </c>
      <c r="I55" s="5">
        <v>0</v>
      </c>
      <c r="J55" s="5">
        <f t="shared" si="11"/>
        <v>0</v>
      </c>
      <c r="K55" s="6"/>
      <c r="L55" s="5"/>
      <c r="M55" s="3"/>
      <c r="N55" s="2"/>
    </row>
    <row r="56" spans="2:14" ht="15" customHeight="1">
      <c r="B56" s="15" t="s">
        <v>11</v>
      </c>
      <c r="C56" s="14">
        <v>0.16</v>
      </c>
      <c r="D56" s="14">
        <v>0.16</v>
      </c>
      <c r="E56" s="14">
        <v>1.5</v>
      </c>
      <c r="F56" s="14">
        <v>16</v>
      </c>
      <c r="G56" s="14">
        <f t="shared" si="9"/>
        <v>24</v>
      </c>
      <c r="H56" s="17">
        <f t="shared" si="10"/>
        <v>0.6144000000000001</v>
      </c>
      <c r="I56" s="5">
        <v>0</v>
      </c>
      <c r="J56" s="5">
        <f t="shared" si="11"/>
        <v>0</v>
      </c>
      <c r="K56" s="6"/>
      <c r="L56" s="5"/>
      <c r="M56" s="3"/>
      <c r="N56" s="2"/>
    </row>
    <row r="57" spans="2:14" ht="15" customHeight="1">
      <c r="B57" s="15"/>
      <c r="C57" s="14"/>
      <c r="D57" s="14"/>
      <c r="E57" s="14"/>
      <c r="F57" s="14"/>
      <c r="G57" s="14"/>
      <c r="H57" s="17"/>
      <c r="I57" s="5"/>
      <c r="J57" s="5"/>
      <c r="K57" s="6"/>
      <c r="L57" s="5"/>
      <c r="M57" s="3"/>
      <c r="N57" s="2"/>
    </row>
    <row r="58" spans="2:14" ht="15" customHeight="1">
      <c r="B58" s="15" t="s">
        <v>10</v>
      </c>
      <c r="C58" s="14">
        <v>0.12</v>
      </c>
      <c r="D58" s="14">
        <v>0.18</v>
      </c>
      <c r="E58" s="14">
        <v>6.5</v>
      </c>
      <c r="F58" s="14">
        <v>60</v>
      </c>
      <c r="G58" s="14">
        <f aca="true" t="shared" si="12" ref="G58:G65">E58*F58</f>
        <v>390</v>
      </c>
      <c r="H58" s="17">
        <f aca="true" t="shared" si="13" ref="H58:H65">C58*D58*G58</f>
        <v>8.424</v>
      </c>
      <c r="I58" s="5">
        <v>0</v>
      </c>
      <c r="J58" s="5">
        <f aca="true" t="shared" si="14" ref="J58:J65">H58*I58</f>
        <v>0</v>
      </c>
      <c r="K58" s="6"/>
      <c r="L58" s="5"/>
      <c r="M58" s="3"/>
      <c r="N58" s="2"/>
    </row>
    <row r="59" spans="2:14" ht="15" customHeight="1">
      <c r="B59" s="15" t="s">
        <v>9</v>
      </c>
      <c r="C59" s="14">
        <v>0.12</v>
      </c>
      <c r="D59" s="14">
        <v>0.18</v>
      </c>
      <c r="E59" s="14">
        <v>4</v>
      </c>
      <c r="F59" s="14">
        <v>30</v>
      </c>
      <c r="G59" s="14">
        <f t="shared" si="12"/>
        <v>120</v>
      </c>
      <c r="H59" s="17">
        <f t="shared" si="13"/>
        <v>2.5919999999999996</v>
      </c>
      <c r="I59" s="5">
        <v>0</v>
      </c>
      <c r="J59" s="5">
        <f t="shared" si="14"/>
        <v>0</v>
      </c>
      <c r="K59" s="6"/>
      <c r="L59" s="5"/>
      <c r="M59" s="3"/>
      <c r="N59" s="2"/>
    </row>
    <row r="60" spans="2:14" ht="15" customHeight="1">
      <c r="B60" s="15" t="s">
        <v>8</v>
      </c>
      <c r="C60" s="14">
        <v>0.12</v>
      </c>
      <c r="D60" s="14">
        <v>0.18</v>
      </c>
      <c r="E60" s="14">
        <v>4</v>
      </c>
      <c r="F60" s="14">
        <v>24</v>
      </c>
      <c r="G60" s="14">
        <f t="shared" si="12"/>
        <v>96</v>
      </c>
      <c r="H60" s="17">
        <f t="shared" si="13"/>
        <v>2.0736</v>
      </c>
      <c r="I60" s="5">
        <v>0</v>
      </c>
      <c r="J60" s="5">
        <f t="shared" si="14"/>
        <v>0</v>
      </c>
      <c r="K60" s="6"/>
      <c r="L60" s="5"/>
      <c r="M60" s="3"/>
      <c r="N60" s="2"/>
    </row>
    <row r="61" spans="2:14" ht="15" customHeight="1">
      <c r="B61" s="15" t="s">
        <v>7</v>
      </c>
      <c r="C61" s="14">
        <v>0.12</v>
      </c>
      <c r="D61" s="14">
        <v>0.16</v>
      </c>
      <c r="E61" s="14">
        <v>4</v>
      </c>
      <c r="F61" s="14">
        <v>14</v>
      </c>
      <c r="G61" s="14">
        <f t="shared" si="12"/>
        <v>56</v>
      </c>
      <c r="H61" s="17">
        <f t="shared" si="13"/>
        <v>1.0752</v>
      </c>
      <c r="I61" s="5">
        <v>0</v>
      </c>
      <c r="J61" s="5">
        <f t="shared" si="14"/>
        <v>0</v>
      </c>
      <c r="K61" s="6"/>
      <c r="L61" s="5"/>
      <c r="M61" s="3"/>
      <c r="N61" s="2"/>
    </row>
    <row r="62" spans="2:14" ht="15" customHeight="1">
      <c r="B62" s="15" t="s">
        <v>6</v>
      </c>
      <c r="C62" s="14">
        <v>0.16</v>
      </c>
      <c r="D62" s="14">
        <v>0.16</v>
      </c>
      <c r="E62" s="14">
        <v>8</v>
      </c>
      <c r="F62" s="14">
        <v>8</v>
      </c>
      <c r="G62" s="14">
        <f t="shared" si="12"/>
        <v>64</v>
      </c>
      <c r="H62" s="17">
        <f t="shared" si="13"/>
        <v>1.6384</v>
      </c>
      <c r="I62" s="5">
        <v>0</v>
      </c>
      <c r="J62" s="5">
        <f t="shared" si="14"/>
        <v>0</v>
      </c>
      <c r="K62" s="6"/>
      <c r="L62" s="5"/>
      <c r="M62" s="3"/>
      <c r="N62" s="2"/>
    </row>
    <row r="63" spans="2:14" ht="15" customHeight="1">
      <c r="B63" s="15" t="s">
        <v>5</v>
      </c>
      <c r="C63" s="14">
        <v>0.12</v>
      </c>
      <c r="D63" s="14">
        <v>0.16</v>
      </c>
      <c r="E63" s="14">
        <v>6</v>
      </c>
      <c r="F63" s="14">
        <v>8</v>
      </c>
      <c r="G63" s="14">
        <f t="shared" si="12"/>
        <v>48</v>
      </c>
      <c r="H63" s="17">
        <f t="shared" si="13"/>
        <v>0.9216</v>
      </c>
      <c r="I63" s="5">
        <v>0</v>
      </c>
      <c r="J63" s="5">
        <f t="shared" si="14"/>
        <v>0</v>
      </c>
      <c r="K63" s="6"/>
      <c r="L63" s="5"/>
      <c r="M63" s="3"/>
      <c r="N63" s="2"/>
    </row>
    <row r="64" spans="2:14" ht="15" customHeight="1">
      <c r="B64" s="15" t="s">
        <v>4</v>
      </c>
      <c r="C64" s="14">
        <v>0.16</v>
      </c>
      <c r="D64" s="14">
        <v>0.16</v>
      </c>
      <c r="E64" s="14">
        <v>2.5</v>
      </c>
      <c r="F64" s="14">
        <v>4</v>
      </c>
      <c r="G64" s="14">
        <f t="shared" si="12"/>
        <v>10</v>
      </c>
      <c r="H64" s="17">
        <f t="shared" si="13"/>
        <v>0.256</v>
      </c>
      <c r="I64" s="5">
        <v>0</v>
      </c>
      <c r="J64" s="5">
        <f t="shared" si="14"/>
        <v>0</v>
      </c>
      <c r="K64" s="6"/>
      <c r="L64" s="5"/>
      <c r="M64" s="3"/>
      <c r="N64" s="2"/>
    </row>
    <row r="65" spans="2:14" ht="15" customHeight="1">
      <c r="B65" s="15" t="s">
        <v>3</v>
      </c>
      <c r="C65" s="14">
        <v>0.12</v>
      </c>
      <c r="D65" s="14">
        <v>0.16</v>
      </c>
      <c r="E65" s="14">
        <v>14</v>
      </c>
      <c r="F65" s="14">
        <v>8</v>
      </c>
      <c r="G65" s="14">
        <f t="shared" si="12"/>
        <v>112</v>
      </c>
      <c r="H65" s="17">
        <f t="shared" si="13"/>
        <v>2.1504</v>
      </c>
      <c r="I65" s="5">
        <v>0</v>
      </c>
      <c r="J65" s="5">
        <f t="shared" si="14"/>
        <v>0</v>
      </c>
      <c r="K65" s="6"/>
      <c r="L65" s="5"/>
      <c r="M65" s="3"/>
      <c r="N65" s="2"/>
    </row>
    <row r="66" spans="2:14" ht="15" customHeight="1">
      <c r="B66" s="16"/>
      <c r="C66" s="14"/>
      <c r="D66" s="14"/>
      <c r="E66" s="14"/>
      <c r="F66" s="14"/>
      <c r="G66" s="14"/>
      <c r="H66" s="14"/>
      <c r="I66" s="5"/>
      <c r="J66" s="5"/>
      <c r="K66" s="6"/>
      <c r="L66" s="5"/>
      <c r="M66" s="3"/>
      <c r="N66" s="2"/>
    </row>
    <row r="67" spans="2:14" ht="15" customHeight="1">
      <c r="B67" s="15" t="s">
        <v>2</v>
      </c>
      <c r="C67" s="14">
        <v>0.06</v>
      </c>
      <c r="D67" s="14">
        <v>0.1</v>
      </c>
      <c r="E67" s="14">
        <v>5</v>
      </c>
      <c r="F67" s="14">
        <v>60</v>
      </c>
      <c r="G67" s="14">
        <f>F67*E67</f>
        <v>300</v>
      </c>
      <c r="H67" s="14">
        <f>C67*D67*E67*F67</f>
        <v>1.7999999999999998</v>
      </c>
      <c r="I67" s="5">
        <v>0</v>
      </c>
      <c r="J67" s="5">
        <f>H67*I67</f>
        <v>0</v>
      </c>
      <c r="K67" s="6"/>
      <c r="L67" s="5"/>
      <c r="M67" s="3"/>
      <c r="N67" s="2"/>
    </row>
    <row r="68" spans="2:14" ht="15" customHeight="1">
      <c r="B68" s="15" t="s">
        <v>1</v>
      </c>
      <c r="C68" s="14">
        <v>0.04</v>
      </c>
      <c r="D68" s="14">
        <v>0.06</v>
      </c>
      <c r="E68" s="14">
        <v>16</v>
      </c>
      <c r="F68" s="14">
        <v>30</v>
      </c>
      <c r="G68" s="14">
        <f>F68*E68</f>
        <v>480</v>
      </c>
      <c r="H68" s="14">
        <f>C68*D68*E68*F68</f>
        <v>1.152</v>
      </c>
      <c r="I68" s="5">
        <v>0</v>
      </c>
      <c r="J68" s="5">
        <f>H68*I68</f>
        <v>0</v>
      </c>
      <c r="K68" s="6"/>
      <c r="L68" s="5"/>
      <c r="M68" s="3"/>
      <c r="N68" s="2"/>
    </row>
    <row r="69" spans="2:14" ht="15" customHeight="1">
      <c r="B69" s="15" t="s">
        <v>0</v>
      </c>
      <c r="C69" s="14">
        <v>0.024</v>
      </c>
      <c r="D69" s="14">
        <v>1</v>
      </c>
      <c r="E69" s="14">
        <v>14</v>
      </c>
      <c r="F69" s="14">
        <v>32</v>
      </c>
      <c r="G69" s="14">
        <v>240</v>
      </c>
      <c r="H69" s="14">
        <v>6</v>
      </c>
      <c r="I69" s="5">
        <v>0</v>
      </c>
      <c r="J69" s="5">
        <f>H69*I69</f>
        <v>0</v>
      </c>
      <c r="K69" s="6"/>
      <c r="L69" s="5"/>
      <c r="M69" s="3"/>
      <c r="N69" s="2"/>
    </row>
    <row r="70" spans="1:14" ht="15" customHeight="1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"/>
      <c r="N70" s="2"/>
    </row>
    <row r="71" spans="13:14" ht="15" customHeight="1">
      <c r="M71" s="3"/>
      <c r="N71" s="2"/>
    </row>
    <row r="72" spans="1:14" ht="24.75" customHeight="1">
      <c r="A72" s="25" t="s">
        <v>36</v>
      </c>
      <c r="B72" s="25"/>
      <c r="C72" s="25"/>
      <c r="D72" s="25"/>
      <c r="E72" s="25"/>
      <c r="F72" s="25"/>
      <c r="G72" s="25"/>
      <c r="H72" s="25"/>
      <c r="I72" s="25"/>
      <c r="J72" s="11">
        <f>SUM(J6:J71)</f>
        <v>0</v>
      </c>
      <c r="K72" s="11"/>
      <c r="L72" s="11"/>
      <c r="M72" s="10"/>
      <c r="N72" s="2"/>
    </row>
    <row r="73" spans="5:14" ht="24.75" customHeight="1">
      <c r="E73" s="9"/>
      <c r="F73" s="9"/>
      <c r="G73" s="9"/>
      <c r="H73" s="9"/>
      <c r="I73" s="9"/>
      <c r="J73" s="9"/>
      <c r="K73" s="9"/>
      <c r="L73" s="9"/>
      <c r="M73" s="8"/>
      <c r="N73" s="2"/>
    </row>
    <row r="74" spans="10:14" ht="15" customHeight="1">
      <c r="J74" s="5"/>
      <c r="K74" s="6"/>
      <c r="L74" s="5"/>
      <c r="M74" s="3"/>
      <c r="N74" s="2"/>
    </row>
    <row r="75" spans="8:14" ht="15" customHeight="1">
      <c r="H75" s="7"/>
      <c r="J75" s="5"/>
      <c r="K75" s="6"/>
      <c r="L75" s="5"/>
      <c r="M75" s="3"/>
      <c r="N75" s="2"/>
    </row>
    <row r="76" spans="10:14" ht="15" customHeight="1">
      <c r="J76" s="5"/>
      <c r="K76" s="5"/>
      <c r="L76" s="5"/>
      <c r="M76" s="3"/>
      <c r="N76" s="2"/>
    </row>
    <row r="77" spans="10:14" ht="15" customHeight="1">
      <c r="J77" s="4"/>
      <c r="K77" s="4"/>
      <c r="L77" s="4"/>
      <c r="M77" s="3"/>
      <c r="N77" s="2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sheetProtection/>
  <mergeCells count="3">
    <mergeCell ref="A72:I72"/>
    <mergeCell ref="A1:L1"/>
    <mergeCell ref="C4:D4"/>
  </mergeCells>
  <printOptions/>
  <pageMargins left="0.5597222222222222" right="0.7479166666666667" top="0.9840277777777778" bottom="0.9840277777777778" header="0.5118055555555556" footer="0.5118055555555556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ppolda</dc:creator>
  <cp:keywords/>
  <dc:description/>
  <cp:lastModifiedBy>ppolda</cp:lastModifiedBy>
  <dcterms:created xsi:type="dcterms:W3CDTF">2015-03-05T09:41:38Z</dcterms:created>
  <dcterms:modified xsi:type="dcterms:W3CDTF">2015-06-22T15:41:04Z</dcterms:modified>
  <cp:category/>
  <cp:version/>
  <cp:contentType/>
  <cp:contentStatus/>
</cp:coreProperties>
</file>