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H33" i="1"/>
  <c r="H15"/>
  <c r="H13"/>
  <c r="F12"/>
  <c r="F9" s="1"/>
  <c r="H9" s="1"/>
  <c r="H7"/>
  <c r="H5"/>
  <c r="F4"/>
  <c r="H3"/>
  <c r="H31"/>
  <c r="F32"/>
  <c r="F30"/>
  <c r="F24"/>
  <c r="H24" s="1"/>
  <c r="F23"/>
  <c r="F17"/>
  <c r="H17" s="1"/>
</calcChain>
</file>

<file path=xl/sharedStrings.xml><?xml version="1.0" encoding="utf-8"?>
<sst xmlns="http://schemas.openxmlformats.org/spreadsheetml/2006/main" count="69" uniqueCount="52">
  <si>
    <t>Výztuž základových pásů betonářskou ocelí 10 505 (R)</t>
  </si>
  <si>
    <t>t</t>
  </si>
  <si>
    <t>Základové patky a bloky z betonu prostého C 20/25</t>
  </si>
  <si>
    <t>m3</t>
  </si>
  <si>
    <t>Základová zeď tl do 200 mm z tvárnic ztraceného bednění včetně výplně z betonu tř. C 20/25</t>
  </si>
  <si>
    <t>m2</t>
  </si>
  <si>
    <t>Základová zeď tl do 320 mm z tvárnic ztraceného bednění včetně výplně z betonu tř. C 20/25</t>
  </si>
  <si>
    <t>Základová zeď tl do 400 mm z tvárnic ztraceného bednění včetně výplně z betonu tř. C 20/25</t>
  </si>
  <si>
    <t>Výztuž základových zdí nosných betonářskou ocelí 10 505</t>
  </si>
  <si>
    <t>Popis</t>
  </si>
  <si>
    <t>MJ</t>
  </si>
  <si>
    <t>Množství celkem</t>
  </si>
  <si>
    <t>Cena jednotková</t>
  </si>
  <si>
    <t>Cena celkem</t>
  </si>
  <si>
    <t>011</t>
  </si>
  <si>
    <t>430321515</t>
  </si>
  <si>
    <t>Schodišťová konstrukce a rampa ze ŽB tř. C 20/25</t>
  </si>
  <si>
    <t>"Rampa kolem stávajícího objektu" (8,62+9,02+3,03)*1,6*0,15</t>
  </si>
  <si>
    <t>"Rampa vedle pergoly" (5,15+9,4)*1,7*0,15</t>
  </si>
  <si>
    <t>"Podesty ramp - z výkazu" 2,2</t>
  </si>
  <si>
    <t>"Schodiště u rampy (řez B-B)" 1,6*1,5*0,3</t>
  </si>
  <si>
    <t>"Schodiště u pergoly" 1,6*0,7*0,3</t>
  </si>
  <si>
    <t>Součet</t>
  </si>
  <si>
    <t>430361821</t>
  </si>
  <si>
    <t>Výztuž schodišťové konstrukce a rampy betonářskou ocelí 10 505 (R)</t>
  </si>
  <si>
    <t>"Rampa kolem stávajícího objektu" 4,961*0,06</t>
  </si>
  <si>
    <t>"Rampa vedle pergoly" 3,71*0,06</t>
  </si>
  <si>
    <t>"Podesty ramp - z výkazu" 2,2*0,06</t>
  </si>
  <si>
    <t>"Schodiště u rampy (řez B-B)" 0,72*0,06</t>
  </si>
  <si>
    <t>"Schodiště u pergoly" 0,336*0,06</t>
  </si>
  <si>
    <t>431351121</t>
  </si>
  <si>
    <t>Zřízení bednění podest schodišť a ramp přímočarých v do 4 m</t>
  </si>
  <si>
    <t>72,57+3,8+13,6</t>
  </si>
  <si>
    <t>274361821</t>
  </si>
  <si>
    <t>"Výztuž železobetonových pásů" 42,8*0,1</t>
  </si>
  <si>
    <t>211</t>
  </si>
  <si>
    <t>275311126</t>
  </si>
  <si>
    <t>"Betonové patky pod pergolou" 1,6</t>
  </si>
  <si>
    <t>279113132 RTO</t>
  </si>
  <si>
    <t>" Betonové tvarovky rampy" 56,18+15,5</t>
  </si>
  <si>
    <t>279113134 RTO</t>
  </si>
  <si>
    <t>"Betonové tvarovky rampy" 0,54</t>
  </si>
  <si>
    <t>" Nové schodiště stávajícího objetktu " 0,17*6,9*6</t>
  </si>
  <si>
    <t>279113135 RTO</t>
  </si>
  <si>
    <t>"Betonové tvarovky základů" 12,1</t>
  </si>
  <si>
    <t>279361821</t>
  </si>
  <si>
    <t>(14,5+2,3+4,84)*0,07</t>
  </si>
  <si>
    <t>P.Č.</t>
  </si>
  <si>
    <t>KCN</t>
  </si>
  <si>
    <t>Kód položky</t>
  </si>
  <si>
    <t>431351122</t>
  </si>
  <si>
    <t>Odstranění bednění podest schodišť a ramp přímočarých v do 4 m</t>
  </si>
</sst>
</file>

<file path=xl/styles.xml><?xml version="1.0" encoding="utf-8"?>
<styleSheet xmlns="http://schemas.openxmlformats.org/spreadsheetml/2006/main">
  <numFmts count="2">
    <numFmt numFmtId="164" formatCode="#,##0.00;\-#,##0.00"/>
    <numFmt numFmtId="165" formatCode="#,##0;\-#,##0"/>
  </numFmts>
  <fonts count="7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sz val="13"/>
      <name val="Arial CE"/>
      <family val="2"/>
      <charset val="238"/>
    </font>
    <font>
      <sz val="8"/>
      <name val="Arial CYR"/>
      <charset val="238"/>
    </font>
    <font>
      <sz val="8"/>
      <name val="Arial CE"/>
      <charset val="238"/>
    </font>
    <font>
      <sz val="8"/>
      <color indexed="1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 applyProtection="1">
      <alignment horizontal="left" wrapText="1"/>
    </xf>
    <xf numFmtId="164" fontId="2" fillId="0" borderId="0" xfId="0" applyNumberFormat="1" applyFont="1"/>
    <xf numFmtId="164" fontId="1" fillId="2" borderId="1" xfId="0" applyNumberFormat="1" applyFont="1" applyFill="1" applyBorder="1" applyAlignment="1" applyProtection="1">
      <alignment horizontal="right"/>
      <protection locked="0"/>
    </xf>
    <xf numFmtId="164" fontId="1" fillId="2" borderId="8" xfId="0" applyNumberFormat="1" applyFont="1" applyFill="1" applyBorder="1" applyAlignment="1" applyProtection="1">
      <alignment horizontal="right"/>
      <protection locked="0"/>
    </xf>
    <xf numFmtId="164" fontId="1" fillId="2" borderId="3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2" fontId="6" fillId="0" borderId="1" xfId="0" applyNumberFormat="1" applyFont="1" applyBorder="1" applyAlignment="1" applyProtection="1">
      <alignment horizontal="right"/>
      <protection locked="0"/>
    </xf>
    <xf numFmtId="164" fontId="6" fillId="0" borderId="1" xfId="0" applyNumberFormat="1" applyFont="1" applyBorder="1" applyAlignment="1" applyProtection="1">
      <alignment horizontal="right"/>
      <protection locked="0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2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165" fontId="5" fillId="0" borderId="2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left" wrapText="1"/>
      <protection locked="0"/>
    </xf>
    <xf numFmtId="2" fontId="5" fillId="0" borderId="3" xfId="0" applyNumberFormat="1" applyFont="1" applyBorder="1" applyAlignment="1" applyProtection="1">
      <alignment horizontal="right"/>
      <protection locked="0"/>
    </xf>
    <xf numFmtId="164" fontId="5" fillId="0" borderId="4" xfId="0" applyNumberFormat="1" applyFont="1" applyBorder="1" applyAlignment="1" applyProtection="1">
      <alignment horizontal="right"/>
      <protection locked="0"/>
    </xf>
    <xf numFmtId="165" fontId="6" fillId="0" borderId="5" xfId="0" applyNumberFormat="1" applyFont="1" applyBorder="1" applyAlignment="1" applyProtection="1">
      <alignment horizontal="right"/>
      <protection locked="0"/>
    </xf>
    <xf numFmtId="164" fontId="5" fillId="0" borderId="6" xfId="0" applyNumberFormat="1" applyFont="1" applyBorder="1" applyAlignment="1" applyProtection="1">
      <alignment horizontal="right"/>
      <protection locked="0"/>
    </xf>
    <xf numFmtId="165" fontId="5" fillId="0" borderId="5" xfId="0" applyNumberFormat="1" applyFont="1" applyBorder="1" applyAlignment="1" applyProtection="1">
      <alignment horizontal="right"/>
      <protection locked="0"/>
    </xf>
    <xf numFmtId="164" fontId="6" fillId="0" borderId="6" xfId="0" applyNumberFormat="1" applyFont="1" applyBorder="1" applyAlignment="1" applyProtection="1">
      <alignment horizontal="right"/>
      <protection locked="0"/>
    </xf>
    <xf numFmtId="165" fontId="5" fillId="0" borderId="7" xfId="0" applyNumberFormat="1" applyFont="1" applyBorder="1" applyAlignment="1" applyProtection="1">
      <alignment horizontal="right"/>
      <protection locked="0"/>
    </xf>
    <xf numFmtId="0" fontId="5" fillId="0" borderId="8" xfId="0" applyFont="1" applyBorder="1" applyAlignment="1" applyProtection="1">
      <alignment horizontal="left" wrapText="1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4" fontId="5" fillId="0" borderId="9" xfId="0" applyNumberFormat="1" applyFont="1" applyBorder="1" applyAlignment="1" applyProtection="1">
      <alignment horizontal="right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activeCell="D36" sqref="D36"/>
    </sheetView>
  </sheetViews>
  <sheetFormatPr defaultRowHeight="15"/>
  <cols>
    <col min="4" max="4" width="58.140625" customWidth="1"/>
    <col min="8" max="8" width="11.85546875" bestFit="1" customWidth="1"/>
  </cols>
  <sheetData>
    <row r="1" spans="1:9" s="1" customFormat="1" ht="18" thickBot="1">
      <c r="D1" s="2"/>
      <c r="H1" s="3"/>
    </row>
    <row r="2" spans="1:9" s="1" customFormat="1" ht="23.25" thickBot="1">
      <c r="A2" s="12" t="s">
        <v>47</v>
      </c>
      <c r="B2" s="13" t="s">
        <v>48</v>
      </c>
      <c r="C2" s="13" t="s">
        <v>49</v>
      </c>
      <c r="D2" s="13" t="s">
        <v>9</v>
      </c>
      <c r="E2" s="13" t="s">
        <v>10</v>
      </c>
      <c r="F2" s="14" t="s">
        <v>11</v>
      </c>
      <c r="G2" s="13" t="s">
        <v>12</v>
      </c>
      <c r="H2" s="15" t="s">
        <v>13</v>
      </c>
      <c r="I2"/>
    </row>
    <row r="3" spans="1:9" s="1" customFormat="1" ht="17.25">
      <c r="A3" s="16">
        <v>25</v>
      </c>
      <c r="B3" s="17" t="s">
        <v>14</v>
      </c>
      <c r="C3" s="17" t="s">
        <v>33</v>
      </c>
      <c r="D3" s="17" t="s">
        <v>0</v>
      </c>
      <c r="E3" s="17" t="s">
        <v>1</v>
      </c>
      <c r="F3" s="18">
        <v>4.28</v>
      </c>
      <c r="G3" s="6"/>
      <c r="H3" s="19">
        <f>F3*G3</f>
        <v>0</v>
      </c>
    </row>
    <row r="4" spans="1:9" s="1" customFormat="1" ht="17.25">
      <c r="A4" s="20"/>
      <c r="B4" s="9"/>
      <c r="C4" s="9"/>
      <c r="D4" s="9" t="s">
        <v>34</v>
      </c>
      <c r="E4" s="9"/>
      <c r="F4" s="10">
        <f>42.8*0.1</f>
        <v>4.28</v>
      </c>
      <c r="G4" s="11"/>
      <c r="H4" s="21"/>
    </row>
    <row r="5" spans="1:9" s="1" customFormat="1" ht="17.25">
      <c r="A5" s="22">
        <v>26</v>
      </c>
      <c r="B5" s="7" t="s">
        <v>35</v>
      </c>
      <c r="C5" s="7" t="s">
        <v>36</v>
      </c>
      <c r="D5" s="7" t="s">
        <v>2</v>
      </c>
      <c r="E5" s="7" t="s">
        <v>3</v>
      </c>
      <c r="F5" s="8">
        <v>1.6</v>
      </c>
      <c r="G5" s="4"/>
      <c r="H5" s="21">
        <f>F5*G5</f>
        <v>0</v>
      </c>
    </row>
    <row r="6" spans="1:9" s="1" customFormat="1" ht="17.25">
      <c r="A6" s="20"/>
      <c r="B6" s="9"/>
      <c r="C6" s="9"/>
      <c r="D6" s="9" t="s">
        <v>37</v>
      </c>
      <c r="E6" s="9"/>
      <c r="F6" s="10">
        <v>1.6</v>
      </c>
      <c r="G6" s="11"/>
      <c r="H6" s="21"/>
    </row>
    <row r="7" spans="1:9" s="1" customFormat="1" ht="24">
      <c r="A7" s="22">
        <v>27</v>
      </c>
      <c r="B7" s="7" t="s">
        <v>14</v>
      </c>
      <c r="C7" s="7" t="s">
        <v>38</v>
      </c>
      <c r="D7" s="7" t="s">
        <v>4</v>
      </c>
      <c r="E7" s="7" t="s">
        <v>5</v>
      </c>
      <c r="F7" s="8">
        <v>71.680000000000007</v>
      </c>
      <c r="G7" s="4"/>
      <c r="H7" s="21">
        <f>F7*G7</f>
        <v>0</v>
      </c>
    </row>
    <row r="8" spans="1:9" s="1" customFormat="1" ht="17.25">
      <c r="A8" s="20"/>
      <c r="B8" s="9"/>
      <c r="C8" s="9"/>
      <c r="D8" s="9" t="s">
        <v>39</v>
      </c>
      <c r="E8" s="9"/>
      <c r="F8" s="10">
        <v>71.680000000000007</v>
      </c>
      <c r="G8" s="11"/>
      <c r="H8" s="21"/>
    </row>
    <row r="9" spans="1:9" s="1" customFormat="1" ht="24">
      <c r="A9" s="22">
        <v>28</v>
      </c>
      <c r="B9" s="7" t="s">
        <v>14</v>
      </c>
      <c r="C9" s="7" t="s">
        <v>40</v>
      </c>
      <c r="D9" s="7" t="s">
        <v>6</v>
      </c>
      <c r="E9" s="7" t="s">
        <v>5</v>
      </c>
      <c r="F9" s="8">
        <f>F12</f>
        <v>7.5780000000000003</v>
      </c>
      <c r="G9" s="4"/>
      <c r="H9" s="21">
        <f>F9*G9</f>
        <v>0</v>
      </c>
    </row>
    <row r="10" spans="1:9" s="1" customFormat="1" ht="17.25">
      <c r="A10" s="20"/>
      <c r="B10" s="9"/>
      <c r="C10" s="9"/>
      <c r="D10" s="9" t="s">
        <v>41</v>
      </c>
      <c r="E10" s="9"/>
      <c r="F10" s="10">
        <v>0.54</v>
      </c>
      <c r="G10" s="11"/>
      <c r="H10" s="21"/>
    </row>
    <row r="11" spans="1:9" s="1" customFormat="1" ht="17.25">
      <c r="A11" s="20"/>
      <c r="B11" s="9"/>
      <c r="C11" s="9"/>
      <c r="D11" s="9" t="s">
        <v>42</v>
      </c>
      <c r="E11" s="9"/>
      <c r="F11" s="10">
        <v>7.0380000000000003</v>
      </c>
      <c r="G11" s="11"/>
      <c r="H11" s="21"/>
    </row>
    <row r="12" spans="1:9" s="1" customFormat="1" ht="17.25">
      <c r="A12" s="20"/>
      <c r="B12" s="9"/>
      <c r="C12" s="9"/>
      <c r="D12" s="9" t="s">
        <v>22</v>
      </c>
      <c r="E12" s="9"/>
      <c r="F12" s="10">
        <f>SUM(F10:F11)</f>
        <v>7.5780000000000003</v>
      </c>
      <c r="G12" s="11"/>
      <c r="H12" s="21"/>
    </row>
    <row r="13" spans="1:9" s="1" customFormat="1" ht="24">
      <c r="A13" s="22">
        <v>29</v>
      </c>
      <c r="B13" s="7" t="s">
        <v>14</v>
      </c>
      <c r="C13" s="7" t="s">
        <v>43</v>
      </c>
      <c r="D13" s="7" t="s">
        <v>7</v>
      </c>
      <c r="E13" s="7" t="s">
        <v>5</v>
      </c>
      <c r="F13" s="8">
        <v>12.1</v>
      </c>
      <c r="G13" s="4"/>
      <c r="H13" s="21">
        <f>F13*G13</f>
        <v>0</v>
      </c>
    </row>
    <row r="14" spans="1:9" s="1" customFormat="1" ht="17.25">
      <c r="A14" s="20"/>
      <c r="B14" s="9"/>
      <c r="C14" s="9"/>
      <c r="D14" s="9" t="s">
        <v>44</v>
      </c>
      <c r="E14" s="9"/>
      <c r="F14" s="10">
        <v>12.1</v>
      </c>
      <c r="G14" s="11"/>
      <c r="H14" s="21"/>
    </row>
    <row r="15" spans="1:9" s="1" customFormat="1" ht="17.25">
      <c r="A15" s="22">
        <v>30</v>
      </c>
      <c r="B15" s="7" t="s">
        <v>14</v>
      </c>
      <c r="C15" s="7" t="s">
        <v>45</v>
      </c>
      <c r="D15" s="7" t="s">
        <v>8</v>
      </c>
      <c r="E15" s="7" t="s">
        <v>1</v>
      </c>
      <c r="F15" s="8">
        <v>1.5149999999999999</v>
      </c>
      <c r="G15" s="4"/>
      <c r="H15" s="21">
        <f>F15*G15</f>
        <v>0</v>
      </c>
    </row>
    <row r="16" spans="1:9" s="1" customFormat="1" ht="17.25">
      <c r="A16" s="20"/>
      <c r="B16" s="9"/>
      <c r="C16" s="9"/>
      <c r="D16" s="9" t="s">
        <v>46</v>
      </c>
      <c r="E16" s="9"/>
      <c r="F16" s="10">
        <v>1.5147999999999999</v>
      </c>
      <c r="G16" s="11"/>
      <c r="H16" s="23"/>
    </row>
    <row r="17" spans="1:8">
      <c r="A17" s="22">
        <v>82</v>
      </c>
      <c r="B17" s="7" t="s">
        <v>14</v>
      </c>
      <c r="C17" s="7" t="s">
        <v>15</v>
      </c>
      <c r="D17" s="7" t="s">
        <v>16</v>
      </c>
      <c r="E17" s="7" t="s">
        <v>3</v>
      </c>
      <c r="F17" s="8">
        <f>F23</f>
        <v>11.927050000000001</v>
      </c>
      <c r="G17" s="4"/>
      <c r="H17" s="21">
        <f>F17*G17</f>
        <v>0</v>
      </c>
    </row>
    <row r="18" spans="1:8">
      <c r="A18" s="20"/>
      <c r="B18" s="9"/>
      <c r="C18" s="9"/>
      <c r="D18" s="9" t="s">
        <v>17</v>
      </c>
      <c r="E18" s="9"/>
      <c r="F18" s="10">
        <v>4.9607999999999999</v>
      </c>
      <c r="G18" s="11"/>
      <c r="H18" s="21"/>
    </row>
    <row r="19" spans="1:8">
      <c r="A19" s="20"/>
      <c r="B19" s="9"/>
      <c r="C19" s="9"/>
      <c r="D19" s="9" t="s">
        <v>18</v>
      </c>
      <c r="E19" s="9"/>
      <c r="F19" s="10">
        <v>3.7102499999999998</v>
      </c>
      <c r="G19" s="11"/>
      <c r="H19" s="21"/>
    </row>
    <row r="20" spans="1:8">
      <c r="A20" s="20"/>
      <c r="B20" s="9"/>
      <c r="C20" s="9"/>
      <c r="D20" s="9" t="s">
        <v>19</v>
      </c>
      <c r="E20" s="9"/>
      <c r="F20" s="10">
        <v>2.2000000000000002</v>
      </c>
      <c r="G20" s="11"/>
      <c r="H20" s="21"/>
    </row>
    <row r="21" spans="1:8">
      <c r="A21" s="20"/>
      <c r="B21" s="9"/>
      <c r="C21" s="9"/>
      <c r="D21" s="9" t="s">
        <v>20</v>
      </c>
      <c r="E21" s="9"/>
      <c r="F21" s="10">
        <v>0.72</v>
      </c>
      <c r="G21" s="11"/>
      <c r="H21" s="21"/>
    </row>
    <row r="22" spans="1:8">
      <c r="A22" s="20"/>
      <c r="B22" s="9"/>
      <c r="C22" s="9"/>
      <c r="D22" s="9" t="s">
        <v>21</v>
      </c>
      <c r="E22" s="9"/>
      <c r="F22" s="10">
        <v>0.33600000000000002</v>
      </c>
      <c r="G22" s="11"/>
      <c r="H22" s="21"/>
    </row>
    <row r="23" spans="1:8">
      <c r="A23" s="20"/>
      <c r="B23" s="9"/>
      <c r="C23" s="9"/>
      <c r="D23" s="9" t="s">
        <v>22</v>
      </c>
      <c r="E23" s="9"/>
      <c r="F23" s="10">
        <f>SUM(F18:F22)</f>
        <v>11.927050000000001</v>
      </c>
      <c r="G23" s="11"/>
      <c r="H23" s="21"/>
    </row>
    <row r="24" spans="1:8">
      <c r="A24" s="22">
        <v>83</v>
      </c>
      <c r="B24" s="7" t="s">
        <v>14</v>
      </c>
      <c r="C24" s="7" t="s">
        <v>23</v>
      </c>
      <c r="D24" s="7" t="s">
        <v>24</v>
      </c>
      <c r="E24" s="7" t="s">
        <v>1</v>
      </c>
      <c r="F24" s="8">
        <f>F30</f>
        <v>0.71561999999999992</v>
      </c>
      <c r="G24" s="4"/>
      <c r="H24" s="21">
        <f>F24*G24</f>
        <v>0</v>
      </c>
    </row>
    <row r="25" spans="1:8">
      <c r="A25" s="20"/>
      <c r="B25" s="9"/>
      <c r="C25" s="9"/>
      <c r="D25" s="9" t="s">
        <v>25</v>
      </c>
      <c r="E25" s="9"/>
      <c r="F25" s="10">
        <v>0.29765999999999998</v>
      </c>
      <c r="G25" s="11"/>
      <c r="H25" s="21"/>
    </row>
    <row r="26" spans="1:8">
      <c r="A26" s="20"/>
      <c r="B26" s="9"/>
      <c r="C26" s="9"/>
      <c r="D26" s="9" t="s">
        <v>26</v>
      </c>
      <c r="E26" s="9"/>
      <c r="F26" s="10">
        <v>0.22259999999999999</v>
      </c>
      <c r="G26" s="11"/>
      <c r="H26" s="21"/>
    </row>
    <row r="27" spans="1:8">
      <c r="A27" s="20"/>
      <c r="B27" s="9"/>
      <c r="C27" s="9"/>
      <c r="D27" s="9" t="s">
        <v>27</v>
      </c>
      <c r="E27" s="9"/>
      <c r="F27" s="10">
        <v>0.13200000000000001</v>
      </c>
      <c r="G27" s="11"/>
      <c r="H27" s="21"/>
    </row>
    <row r="28" spans="1:8">
      <c r="A28" s="20"/>
      <c r="B28" s="9"/>
      <c r="C28" s="9"/>
      <c r="D28" s="9" t="s">
        <v>28</v>
      </c>
      <c r="E28" s="9"/>
      <c r="F28" s="10">
        <v>4.3200000000000002E-2</v>
      </c>
      <c r="G28" s="11"/>
      <c r="H28" s="21"/>
    </row>
    <row r="29" spans="1:8">
      <c r="A29" s="20"/>
      <c r="B29" s="9"/>
      <c r="C29" s="9"/>
      <c r="D29" s="9" t="s">
        <v>29</v>
      </c>
      <c r="E29" s="9"/>
      <c r="F29" s="10">
        <v>2.0160000000000001E-2</v>
      </c>
      <c r="G29" s="11"/>
      <c r="H29" s="21"/>
    </row>
    <row r="30" spans="1:8">
      <c r="A30" s="20"/>
      <c r="B30" s="9"/>
      <c r="C30" s="9"/>
      <c r="D30" s="9" t="s">
        <v>22</v>
      </c>
      <c r="E30" s="9"/>
      <c r="F30" s="10">
        <f>SUM(F25:F29)</f>
        <v>0.71561999999999992</v>
      </c>
      <c r="G30" s="11"/>
      <c r="H30" s="21"/>
    </row>
    <row r="31" spans="1:8">
      <c r="A31" s="22">
        <v>84</v>
      </c>
      <c r="B31" s="7" t="s">
        <v>14</v>
      </c>
      <c r="C31" s="7" t="s">
        <v>30</v>
      </c>
      <c r="D31" s="7" t="s">
        <v>31</v>
      </c>
      <c r="E31" s="7" t="s">
        <v>5</v>
      </c>
      <c r="F31" s="8">
        <v>89.97</v>
      </c>
      <c r="G31" s="4"/>
      <c r="H31" s="21">
        <f>F31*G31</f>
        <v>0</v>
      </c>
    </row>
    <row r="32" spans="1:8">
      <c r="A32" s="20"/>
      <c r="B32" s="9"/>
      <c r="C32" s="9"/>
      <c r="D32" s="9" t="s">
        <v>32</v>
      </c>
      <c r="E32" s="9"/>
      <c r="F32" s="10">
        <f>72.57+3.8+13.6</f>
        <v>89.969999999999985</v>
      </c>
      <c r="G32" s="11"/>
      <c r="H32" s="21"/>
    </row>
    <row r="33" spans="1:8" ht="15.75" thickBot="1">
      <c r="A33" s="24">
        <v>85</v>
      </c>
      <c r="B33" s="25" t="s">
        <v>14</v>
      </c>
      <c r="C33" s="25" t="s">
        <v>50</v>
      </c>
      <c r="D33" s="25" t="s">
        <v>51</v>
      </c>
      <c r="E33" s="25" t="s">
        <v>5</v>
      </c>
      <c r="F33" s="26">
        <v>89.97</v>
      </c>
      <c r="G33" s="5"/>
      <c r="H33" s="27">
        <f>F33*G33</f>
        <v>0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2016-08-05T11:36:05Z</dcterms:modified>
</cp:coreProperties>
</file>