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<sst xmlns="http://schemas.openxmlformats.org/spreadsheetml/2006/main" count="429" uniqueCount="183">
  <si>
    <t>Název stavby</t>
  </si>
  <si>
    <t>DOPRAVNÍ TERMINÁL HAVÍŘOV</t>
  </si>
  <si>
    <t>JKSO</t>
  </si>
  <si>
    <t>811</t>
  </si>
  <si>
    <t>Kód stavby</t>
  </si>
  <si>
    <t>N12-285</t>
  </si>
  <si>
    <t>Název objektu</t>
  </si>
  <si>
    <t>SO 04 - B - městský mobiliář</t>
  </si>
  <si>
    <t>EČO</t>
  </si>
  <si>
    <t>Kód objektu</t>
  </si>
  <si>
    <t>20-16-finál</t>
  </si>
  <si>
    <t>Název části</t>
  </si>
  <si>
    <t xml:space="preserve"> </t>
  </si>
  <si>
    <t>Místo</t>
  </si>
  <si>
    <t>Havířov</t>
  </si>
  <si>
    <t>Kód části</t>
  </si>
  <si>
    <t>Název podčásti</t>
  </si>
  <si>
    <t>Kód podčásti</t>
  </si>
  <si>
    <t>IČ</t>
  </si>
  <si>
    <t>DIČ</t>
  </si>
  <si>
    <t>Objednatel</t>
  </si>
  <si>
    <t>MAGISTRÁT MĚSTA HAVÍŘOV</t>
  </si>
  <si>
    <t>Projektant</t>
  </si>
  <si>
    <t>KOHL ARCHITEKTI , OSTRAVA</t>
  </si>
  <si>
    <t>Zhotovitel</t>
  </si>
  <si>
    <t>Dle výběrového řízení</t>
  </si>
  <si>
    <t>Rozpočet číslo</t>
  </si>
  <si>
    <t>Zpracoval</t>
  </si>
  <si>
    <t>Dne</t>
  </si>
  <si>
    <t>N-2012-285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</si>
  <si>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</si>
  <si>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</si>
  <si>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</si>
  <si>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</si>
  <si>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</si>
  <si>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</si>
  <si>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</si>
  <si>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</si>
  <si>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</si>
  <si>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</si>
  <si>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</si>
  <si>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</si>
  <si>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</si>
  <si>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</si>
  <si>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</si>
  <si>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</si>
  <si>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</si>
  <si>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</si>
  <si>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</si>
  <si>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</si>
  <si>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</si>
  <si>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</si>
  <si>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</si>
  <si>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</si>
  <si>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</si>
  <si>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</si>
  <si>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</si>
  <si>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</si>
  <si>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</si>
  <si>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</si>
  <si>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</si>
  <si>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</si>
  <si>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</si>
  <si>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</si>
  <si>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</si>
  <si>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</si>
  <si>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</si>
  <si>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</si>
  <si>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</si>
  <si>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</si>
  <si>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</si>
  <si>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</si>
  <si>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</si>
  <si>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</si>
  <si>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</si>
  <si>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</si>
  <si>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</si>
  <si>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</si>
  <si>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</si>
  <si>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</si>
  <si>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</si>
  <si>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</si>
  <si>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</si>
  <si>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</si>
  <si>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</si>
  <si>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</si>
  <si>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</si>
  <si>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</si>
  <si>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</si>
  <si>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</si>
  <si>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</si>
  <si>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</si>
  <si>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</si>
  <si>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</si>
  <si>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</si>
  <si>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</si>
  <si>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</si>
  <si>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</si>
  <si>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</si>
  <si>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</si>
  <si>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</si>
  <si>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</si>
  <si>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</si>
  <si>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</si>
  <si>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D1</t>
  </si>
  <si>
    <t>SO 04 - mobiliář - Standardní odstíny RAL (výrobky mmcité): 9006 (stříbrná světlý hliník), 9007 (stř</t>
  </si>
  <si>
    <t>0</t>
  </si>
  <si>
    <t>1</t>
  </si>
  <si>
    <t>K</t>
  </si>
  <si>
    <t>PK</t>
  </si>
  <si>
    <t>LR442</t>
  </si>
  <si>
    <t>ocelová konstrukce z ohýbaného plechu, sedák z perforovaného plechu, opatřeno Citépiny</t>
  </si>
  <si>
    <t>kus</t>
  </si>
  <si>
    <t>2</t>
  </si>
  <si>
    <t>43500100.1</t>
  </si>
  <si>
    <t>montáž</t>
  </si>
  <si>
    <t>3</t>
  </si>
  <si>
    <t>27515245.5</t>
  </si>
  <si>
    <t>spodní stavba -základové kce (zemní práce, bednění, beton, výztuž)</t>
  </si>
  <si>
    <t>4</t>
  </si>
  <si>
    <t>LR160t</t>
  </si>
  <si>
    <t>ocelová konstrukce z ohýbaného plechu, sedák i opěradlo z dřevěných tropických desek ošetřeno teakovým olejem, členící prvky z nerezu</t>
  </si>
  <si>
    <t>5</t>
  </si>
  <si>
    <t>6</t>
  </si>
  <si>
    <t>7</t>
  </si>
  <si>
    <t>KR120</t>
  </si>
  <si>
    <t>tělo z ocelového plechu, popelník s nerezovým zhášečem cigaret; 55l</t>
  </si>
  <si>
    <t>8</t>
  </si>
  <si>
    <t>9</t>
  </si>
  <si>
    <t>10</t>
  </si>
  <si>
    <t>VT120</t>
  </si>
  <si>
    <t>nerezový popelník o objemu 4 l na sloupku z L profilu</t>
  </si>
  <si>
    <t>11</t>
  </si>
  <si>
    <t>12</t>
  </si>
  <si>
    <t>13</t>
  </si>
  <si>
    <t>VT510</t>
  </si>
  <si>
    <t>Samostatný nosič sáčků na psí exkrementy, ocelový sloupek, nerezová schránka na sáčky</t>
  </si>
  <si>
    <t>14</t>
  </si>
  <si>
    <t>15</t>
  </si>
  <si>
    <t>16</t>
  </si>
  <si>
    <t>VL245</t>
  </si>
  <si>
    <t>Stojan na jízdní kola oboustranný s madlem, ocelová konstrukce, stojan pro 6 kol</t>
  </si>
  <si>
    <t>17</t>
  </si>
  <si>
    <t>18</t>
  </si>
  <si>
    <t>19</t>
  </si>
  <si>
    <t>ART375</t>
  </si>
  <si>
    <t>Ochranná mříž ke stromům, ocelová konstrukce, obsahuje ochrannou mříž se šesti pruty; nosnost 3,5t</t>
  </si>
  <si>
    <t>20</t>
  </si>
  <si>
    <t>21</t>
  </si>
  <si>
    <t>22</t>
  </si>
  <si>
    <t>IF530s</t>
  </si>
  <si>
    <t>informační skříň (1200 x 1700 mm), ocelová konstrukce, kalené sklo; oboustranná, bez osvětlení</t>
  </si>
  <si>
    <t>23</t>
  </si>
  <si>
    <t>24</t>
  </si>
  <si>
    <t>25</t>
  </si>
  <si>
    <t>IF510s</t>
  </si>
  <si>
    <t>informační skříň (1200 x 1700 mm), ocelová konstrukce, kalené sklo; k instalaci na zeď, bez osvětlení</t>
  </si>
  <si>
    <t>26</t>
  </si>
  <si>
    <t>27</t>
  </si>
  <si>
    <t>28</t>
  </si>
  <si>
    <t>OZ420</t>
  </si>
  <si>
    <t>Zastávkový označník se čtvercovým terčem, ocelová konstrukce</t>
  </si>
  <si>
    <t>29</t>
  </si>
  <si>
    <t>30</t>
  </si>
  <si>
    <t>31</t>
  </si>
  <si>
    <t>OS510</t>
  </si>
  <si>
    <t>Šipkový orientační systém, ocelový sloupek pro pět pater šipek</t>
  </si>
  <si>
    <t>32</t>
  </si>
  <si>
    <t>33</t>
  </si>
  <si>
    <t>34</t>
  </si>
  <si>
    <t>OS520</t>
  </si>
  <si>
    <t>Směrová šipka z hliníkového profilu, oboustranný polep, délka 700 mm</t>
  </si>
  <si>
    <t>35</t>
  </si>
  <si>
    <t>36</t>
  </si>
  <si>
    <t>OS999</t>
  </si>
  <si>
    <t>Doprava na místo určení</t>
  </si>
  <si>
    <t>KRYCÍ LIST SOUPISU PRACÍ</t>
  </si>
  <si>
    <t>11.1.2013</t>
  </si>
  <si>
    <t xml:space="preserve">REKAPITULACE </t>
  </si>
  <si>
    <t>SOUPIS PRACÍ</t>
  </si>
  <si>
    <t>DPH 21%</t>
  </si>
  <si>
    <t>podpora pro stání - ocelová konstukce z ohýbaného plechu</t>
  </si>
  <si>
    <t>LR520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</si>
</sst>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7" fontId="2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31">
      <selection activeCell="R38" sqref="R38:R54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176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6</v>
      </c>
      <c r="C7" s="17"/>
      <c r="D7" s="17"/>
      <c r="E7" s="23" t="s">
        <v>7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ht="17.25" customHeight="1" hidden="1">
      <c r="A8" s="16"/>
      <c r="B8" s="17" t="s">
        <v>9</v>
      </c>
      <c r="C8" s="17"/>
      <c r="D8" s="17"/>
      <c r="E8" s="23" t="s">
        <v>10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11</v>
      </c>
      <c r="C9" s="17"/>
      <c r="D9" s="17"/>
      <c r="E9" s="27" t="s">
        <v>12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 t="s">
        <v>14</v>
      </c>
      <c r="Q9" s="31"/>
      <c r="R9" s="29"/>
      <c r="S9" s="22"/>
    </row>
    <row r="10" spans="1:19" ht="17.25" customHeight="1" hidden="1">
      <c r="A10" s="16"/>
      <c r="B10" s="17" t="s">
        <v>15</v>
      </c>
      <c r="C10" s="17"/>
      <c r="D10" s="17"/>
      <c r="E10" s="32" t="s">
        <v>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16</v>
      </c>
      <c r="C11" s="17"/>
      <c r="D11" s="17"/>
      <c r="E11" s="32" t="s">
        <v>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17</v>
      </c>
      <c r="C12" s="17"/>
      <c r="D12" s="17"/>
      <c r="E12" s="32" t="s">
        <v>12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12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12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18</v>
      </c>
      <c r="P25" s="17" t="s">
        <v>19</v>
      </c>
      <c r="Q25" s="17"/>
      <c r="R25" s="17"/>
      <c r="S25" s="22"/>
    </row>
    <row r="26" spans="1:19" ht="17.25" customHeight="1">
      <c r="A26" s="16"/>
      <c r="B26" s="17" t="s">
        <v>20</v>
      </c>
      <c r="C26" s="17"/>
      <c r="D26" s="17"/>
      <c r="E26" s="18" t="s">
        <v>21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22</v>
      </c>
      <c r="C27" s="17"/>
      <c r="D27" s="17"/>
      <c r="E27" s="23" t="s">
        <v>23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24</v>
      </c>
      <c r="C28" s="17"/>
      <c r="D28" s="17"/>
      <c r="E28" s="23" t="s">
        <v>25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26</v>
      </c>
      <c r="F30" s="17"/>
      <c r="G30" s="17" t="s">
        <v>27</v>
      </c>
      <c r="H30" s="17"/>
      <c r="I30" s="17"/>
      <c r="J30" s="17"/>
      <c r="K30" s="17"/>
      <c r="L30" s="17"/>
      <c r="M30" s="17"/>
      <c r="N30" s="17"/>
      <c r="O30" s="37" t="s">
        <v>28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 t="s">
        <v>29</v>
      </c>
      <c r="F31" s="17"/>
      <c r="G31" s="34"/>
      <c r="H31" s="39"/>
      <c r="I31" s="40"/>
      <c r="J31" s="17"/>
      <c r="K31" s="17"/>
      <c r="L31" s="17"/>
      <c r="M31" s="17"/>
      <c r="N31" s="17"/>
      <c r="O31" s="163" t="s">
        <v>177</v>
      </c>
      <c r="P31" s="26"/>
      <c r="Q31" s="26"/>
      <c r="R31" s="41"/>
      <c r="S31" s="22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30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31</v>
      </c>
      <c r="B34" s="50"/>
      <c r="C34" s="50"/>
      <c r="D34" s="51"/>
      <c r="E34" s="52" t="s">
        <v>32</v>
      </c>
      <c r="F34" s="51"/>
      <c r="G34" s="52" t="s">
        <v>33</v>
      </c>
      <c r="H34" s="50"/>
      <c r="I34" s="51"/>
      <c r="J34" s="52" t="s">
        <v>34</v>
      </c>
      <c r="K34" s="50"/>
      <c r="L34" s="52" t="s">
        <v>35</v>
      </c>
      <c r="M34" s="50"/>
      <c r="N34" s="50"/>
      <c r="O34" s="51"/>
      <c r="P34" s="52" t="s">
        <v>36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37</v>
      </c>
      <c r="F36" s="46"/>
      <c r="G36" s="46"/>
      <c r="H36" s="46"/>
      <c r="I36" s="46"/>
      <c r="J36" s="63" t="s">
        <v>38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39</v>
      </c>
      <c r="B37" s="65"/>
      <c r="C37" s="66" t="s">
        <v>40</v>
      </c>
      <c r="D37" s="67"/>
      <c r="E37" s="67"/>
      <c r="F37" s="68"/>
      <c r="G37" s="64" t="s">
        <v>41</v>
      </c>
      <c r="H37" s="69"/>
      <c r="I37" s="66" t="s">
        <v>42</v>
      </c>
      <c r="J37" s="67"/>
      <c r="K37" s="67"/>
      <c r="L37" s="64" t="s">
        <v>43</v>
      </c>
      <c r="M37" s="69"/>
      <c r="N37" s="66" t="s">
        <v>44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45</v>
      </c>
      <c r="C38" s="20"/>
      <c r="D38" s="72" t="s">
        <v>46</v>
      </c>
      <c r="E38" s="73"/>
      <c r="F38" s="74"/>
      <c r="G38" s="70">
        <v>8</v>
      </c>
      <c r="H38" s="75" t="s">
        <v>47</v>
      </c>
      <c r="I38" s="36"/>
      <c r="J38" s="76"/>
      <c r="K38" s="77"/>
      <c r="L38" s="70">
        <v>13</v>
      </c>
      <c r="M38" s="34" t="s">
        <v>48</v>
      </c>
      <c r="N38" s="39"/>
      <c r="O38" s="39"/>
      <c r="P38" s="78">
        <f>M49</f>
        <v>21</v>
      </c>
      <c r="Q38" s="79" t="s">
        <v>49</v>
      </c>
      <c r="R38" s="73"/>
      <c r="S38" s="74"/>
    </row>
    <row r="39" spans="1:19" ht="20.25" customHeight="1">
      <c r="A39" s="70">
        <v>2</v>
      </c>
      <c r="B39" s="80"/>
      <c r="C39" s="29"/>
      <c r="D39" s="72" t="s">
        <v>50</v>
      </c>
      <c r="E39" s="73"/>
      <c r="F39" s="74"/>
      <c r="G39" s="70">
        <v>9</v>
      </c>
      <c r="H39" s="17" t="s">
        <v>51</v>
      </c>
      <c r="I39" s="72"/>
      <c r="J39" s="76"/>
      <c r="K39" s="77"/>
      <c r="L39" s="70">
        <v>14</v>
      </c>
      <c r="M39" s="34" t="s">
        <v>52</v>
      </c>
      <c r="N39" s="39"/>
      <c r="O39" s="39"/>
      <c r="P39" s="78">
        <f>M49</f>
        <v>21</v>
      </c>
      <c r="Q39" s="79" t="s">
        <v>49</v>
      </c>
      <c r="R39" s="73"/>
      <c r="S39" s="74"/>
    </row>
    <row r="40" spans="1:19" ht="20.25" customHeight="1">
      <c r="A40" s="70">
        <v>3</v>
      </c>
      <c r="B40" s="71" t="s">
        <v>53</v>
      </c>
      <c r="C40" s="20"/>
      <c r="D40" s="72" t="s">
        <v>46</v>
      </c>
      <c r="E40" s="73"/>
      <c r="F40" s="74"/>
      <c r="G40" s="70">
        <v>10</v>
      </c>
      <c r="H40" s="75" t="s">
        <v>54</v>
      </c>
      <c r="I40" s="36"/>
      <c r="J40" s="76"/>
      <c r="K40" s="77"/>
      <c r="L40" s="70">
        <v>15</v>
      </c>
      <c r="M40" s="34" t="s">
        <v>55</v>
      </c>
      <c r="N40" s="39"/>
      <c r="O40" s="39"/>
      <c r="P40" s="78">
        <f>M49</f>
        <v>21</v>
      </c>
      <c r="Q40" s="79" t="s">
        <v>49</v>
      </c>
      <c r="R40" s="73"/>
      <c r="S40" s="74"/>
    </row>
    <row r="41" spans="1:19" ht="20.25" customHeight="1">
      <c r="A41" s="70">
        <v>4</v>
      </c>
      <c r="B41" s="80"/>
      <c r="C41" s="29"/>
      <c r="D41" s="72" t="s">
        <v>50</v>
      </c>
      <c r="E41" s="73"/>
      <c r="F41" s="74"/>
      <c r="G41" s="70">
        <v>11</v>
      </c>
      <c r="H41" s="75"/>
      <c r="I41" s="36"/>
      <c r="J41" s="76"/>
      <c r="K41" s="77"/>
      <c r="L41" s="70">
        <v>16</v>
      </c>
      <c r="M41" s="34" t="s">
        <v>56</v>
      </c>
      <c r="N41" s="39"/>
      <c r="O41" s="39"/>
      <c r="P41" s="78">
        <f>M49</f>
        <v>21</v>
      </c>
      <c r="Q41" s="79" t="s">
        <v>49</v>
      </c>
      <c r="R41" s="73"/>
      <c r="S41" s="74"/>
    </row>
    <row r="42" spans="1:19" ht="20.25" customHeight="1">
      <c r="A42" s="70">
        <v>5</v>
      </c>
      <c r="B42" s="71" t="s">
        <v>57</v>
      </c>
      <c r="C42" s="20"/>
      <c r="D42" s="72" t="s">
        <v>46</v>
      </c>
      <c r="E42" s="73"/>
      <c r="F42" s="74"/>
      <c r="G42" s="81"/>
      <c r="H42" s="39"/>
      <c r="I42" s="36"/>
      <c r="J42" s="82"/>
      <c r="K42" s="77"/>
      <c r="L42" s="70">
        <v>17</v>
      </c>
      <c r="M42" s="34" t="s">
        <v>58</v>
      </c>
      <c r="N42" s="39"/>
      <c r="O42" s="39"/>
      <c r="P42" s="78">
        <f>M49</f>
        <v>21</v>
      </c>
      <c r="Q42" s="79" t="s">
        <v>49</v>
      </c>
      <c r="R42" s="73"/>
      <c r="S42" s="74"/>
    </row>
    <row r="43" spans="1:19" ht="20.25" customHeight="1">
      <c r="A43" s="70">
        <v>6</v>
      </c>
      <c r="B43" s="80"/>
      <c r="C43" s="29"/>
      <c r="D43" s="72" t="s">
        <v>50</v>
      </c>
      <c r="E43" s="73"/>
      <c r="F43" s="74"/>
      <c r="G43" s="81"/>
      <c r="H43" s="39"/>
      <c r="I43" s="36"/>
      <c r="J43" s="82"/>
      <c r="K43" s="77"/>
      <c r="L43" s="70">
        <v>18</v>
      </c>
      <c r="M43" s="75" t="s">
        <v>59</v>
      </c>
      <c r="N43" s="39"/>
      <c r="O43" s="39"/>
      <c r="P43" s="39"/>
      <c r="Q43" s="36"/>
      <c r="R43" s="73"/>
      <c r="S43" s="74"/>
    </row>
    <row r="44" spans="1:19" ht="20.25" customHeight="1">
      <c r="A44" s="70">
        <v>7</v>
      </c>
      <c r="B44" s="83" t="s">
        <v>60</v>
      </c>
      <c r="C44" s="39"/>
      <c r="D44" s="36"/>
      <c r="E44" s="84"/>
      <c r="F44" s="48"/>
      <c r="G44" s="70">
        <v>12</v>
      </c>
      <c r="H44" s="83" t="s">
        <v>61</v>
      </c>
      <c r="I44" s="36"/>
      <c r="J44" s="85"/>
      <c r="K44" s="86"/>
      <c r="L44" s="70">
        <v>19</v>
      </c>
      <c r="M44" s="71" t="s">
        <v>62</v>
      </c>
      <c r="N44" s="19"/>
      <c r="O44" s="19"/>
      <c r="P44" s="19"/>
      <c r="Q44" s="87"/>
      <c r="R44" s="84"/>
      <c r="S44" s="48"/>
    </row>
    <row r="45" spans="1:19" ht="20.25" customHeight="1">
      <c r="A45" s="88">
        <v>20</v>
      </c>
      <c r="B45" s="89" t="s">
        <v>63</v>
      </c>
      <c r="C45" s="90"/>
      <c r="D45" s="91"/>
      <c r="E45" s="92"/>
      <c r="F45" s="44"/>
      <c r="G45" s="88">
        <v>21</v>
      </c>
      <c r="H45" s="89" t="s">
        <v>64</v>
      </c>
      <c r="I45" s="91"/>
      <c r="J45" s="93"/>
      <c r="K45" s="94">
        <f>M49</f>
        <v>21</v>
      </c>
      <c r="L45" s="88">
        <v>22</v>
      </c>
      <c r="M45" s="89" t="s">
        <v>65</v>
      </c>
      <c r="N45" s="90"/>
      <c r="O45" s="90"/>
      <c r="P45" s="90"/>
      <c r="Q45" s="91"/>
      <c r="R45" s="92"/>
      <c r="S45" s="44"/>
    </row>
    <row r="46" spans="1:19" ht="20.25" customHeight="1">
      <c r="A46" s="95" t="s">
        <v>22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4" t="s">
        <v>66</v>
      </c>
      <c r="M46" s="51"/>
      <c r="N46" s="66" t="s">
        <v>67</v>
      </c>
      <c r="O46" s="50"/>
      <c r="P46" s="50"/>
      <c r="Q46" s="50"/>
      <c r="R46" s="50"/>
      <c r="S46" s="53"/>
    </row>
    <row r="47" spans="1:19" ht="20.2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0">
        <v>23</v>
      </c>
      <c r="M47" s="75" t="s">
        <v>68</v>
      </c>
      <c r="N47" s="39"/>
      <c r="O47" s="39"/>
      <c r="P47" s="39"/>
      <c r="Q47" s="74"/>
      <c r="R47" s="84"/>
      <c r="S47" s="48"/>
    </row>
    <row r="48" spans="1:19" ht="20.25" customHeight="1">
      <c r="A48" s="99" t="s">
        <v>69</v>
      </c>
      <c r="B48" s="28"/>
      <c r="C48" s="28"/>
      <c r="D48" s="28"/>
      <c r="E48" s="28"/>
      <c r="F48" s="29"/>
      <c r="G48" s="100" t="s">
        <v>70</v>
      </c>
      <c r="H48" s="28"/>
      <c r="I48" s="28"/>
      <c r="J48" s="28"/>
      <c r="K48" s="28"/>
      <c r="L48" s="70">
        <v>24</v>
      </c>
      <c r="M48" s="101">
        <v>15</v>
      </c>
      <c r="N48" s="29" t="s">
        <v>49</v>
      </c>
      <c r="O48" s="102"/>
      <c r="P48" s="39" t="s">
        <v>71</v>
      </c>
      <c r="Q48" s="36"/>
      <c r="R48" s="103"/>
      <c r="S48" s="104"/>
    </row>
    <row r="49" spans="1:19" ht="20.25" customHeight="1">
      <c r="A49" s="105" t="s">
        <v>20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0">
        <v>25</v>
      </c>
      <c r="M49" s="107">
        <v>21</v>
      </c>
      <c r="N49" s="36" t="s">
        <v>49</v>
      </c>
      <c r="O49" s="102">
        <f>R47</f>
        <v>0</v>
      </c>
      <c r="P49" s="39" t="s">
        <v>71</v>
      </c>
      <c r="Q49" s="36"/>
      <c r="R49" s="73"/>
      <c r="S49" s="74"/>
    </row>
    <row r="50" spans="1:19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8" t="s">
        <v>72</v>
      </c>
      <c r="N50" s="90"/>
      <c r="O50" s="90"/>
      <c r="P50" s="90"/>
      <c r="Q50" s="109"/>
      <c r="R50" s="110"/>
      <c r="S50" s="111"/>
    </row>
    <row r="51" spans="1:19" ht="20.25" customHeight="1">
      <c r="A51" s="99" t="s">
        <v>69</v>
      </c>
      <c r="B51" s="28"/>
      <c r="C51" s="28"/>
      <c r="D51" s="28"/>
      <c r="E51" s="28"/>
      <c r="F51" s="29"/>
      <c r="G51" s="100" t="s">
        <v>70</v>
      </c>
      <c r="H51" s="28"/>
      <c r="I51" s="28"/>
      <c r="J51" s="28"/>
      <c r="K51" s="28"/>
      <c r="L51" s="64" t="s">
        <v>73</v>
      </c>
      <c r="M51" s="51"/>
      <c r="N51" s="66" t="s">
        <v>74</v>
      </c>
      <c r="O51" s="50"/>
      <c r="P51" s="50"/>
      <c r="Q51" s="50"/>
      <c r="R51" s="112"/>
      <c r="S51" s="53"/>
    </row>
    <row r="52" spans="1:19" ht="20.25" customHeight="1">
      <c r="A52" s="105" t="s">
        <v>24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0">
        <v>27</v>
      </c>
      <c r="M52" s="75" t="s">
        <v>75</v>
      </c>
      <c r="N52" s="39"/>
      <c r="O52" s="39"/>
      <c r="P52" s="39"/>
      <c r="Q52" s="36"/>
      <c r="R52" s="73"/>
      <c r="S52" s="74"/>
    </row>
    <row r="53" spans="1:19" ht="20.2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0">
        <v>28</v>
      </c>
      <c r="M53" s="75" t="s">
        <v>76</v>
      </c>
      <c r="N53" s="39"/>
      <c r="O53" s="39"/>
      <c r="P53" s="39"/>
      <c r="Q53" s="36"/>
      <c r="R53" s="73"/>
      <c r="S53" s="74"/>
    </row>
    <row r="54" spans="1:19" ht="20.25" customHeight="1">
      <c r="A54" s="113" t="s">
        <v>69</v>
      </c>
      <c r="B54" s="43"/>
      <c r="C54" s="43"/>
      <c r="D54" s="43"/>
      <c r="E54" s="43"/>
      <c r="F54" s="114"/>
      <c r="G54" s="115" t="s">
        <v>70</v>
      </c>
      <c r="H54" s="43"/>
      <c r="I54" s="43"/>
      <c r="J54" s="43"/>
      <c r="K54" s="43"/>
      <c r="L54" s="88">
        <v>29</v>
      </c>
      <c r="M54" s="89" t="s">
        <v>77</v>
      </c>
      <c r="N54" s="90"/>
      <c r="O54" s="90"/>
      <c r="P54" s="90"/>
      <c r="Q54" s="91"/>
      <c r="R54" s="57"/>
      <c r="S54" s="116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178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DOPRAVNÍ TERMINÁL HAVÍŘOV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SO 04 - B - městský mobiliář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811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MAGISTRÁT MĚSTA HAVÍŘOV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Dle výběrového řízení</v>
      </c>
      <c r="C8" s="122"/>
      <c r="D8" s="120"/>
      <c r="E8" s="123"/>
    </row>
    <row r="9" spans="1:5" ht="12" customHeight="1">
      <c r="A9" s="120" t="s">
        <v>84</v>
      </c>
      <c r="B9" s="164" t="str">
        <f>'Krycí list'!O31</f>
        <v>11.1.2013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85</v>
      </c>
      <c r="B11" s="125" t="s">
        <v>86</v>
      </c>
      <c r="C11" s="126" t="s">
        <v>87</v>
      </c>
      <c r="D11" s="127" t="s">
        <v>88</v>
      </c>
      <c r="E11" s="126" t="s">
        <v>89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D1</v>
      </c>
      <c r="B14" s="137" t="str">
        <f>Rozpocet!E14</f>
        <v>SO 04 - mobiliář - Standardní odstíny RAL (výrobky mmcité): 9006 (stříbrná světlý hliník), 9007 (stř</v>
      </c>
      <c r="C14" s="138">
        <f>Rozpocet!I14</f>
        <v>0</v>
      </c>
      <c r="D14" s="139">
        <f>Rozpocet!K14</f>
        <v>0</v>
      </c>
      <c r="E14" s="139">
        <f>Rozpocet!M14</f>
        <v>0</v>
      </c>
    </row>
    <row r="15" spans="2:5" s="140" customFormat="1" ht="12.75" customHeight="1">
      <c r="B15" s="141" t="s">
        <v>90</v>
      </c>
      <c r="C15" s="142">
        <f>Rozpocet!I55</f>
        <v>0</v>
      </c>
      <c r="D15" s="143">
        <f>Rozpocet!K55</f>
        <v>0</v>
      </c>
      <c r="E15" s="143">
        <f>Rozpocet!M55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15" sqref="H15:I3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7" t="s">
        <v>179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</row>
    <row r="2" spans="1:16" ht="11.25" customHeight="1">
      <c r="A2" s="119" t="s">
        <v>78</v>
      </c>
      <c r="B2" s="120"/>
      <c r="C2" s="120" t="str">
        <f>'Krycí list'!E5</f>
        <v>DOPRAVNÍ TERMINÁL HAVÍŘOV</v>
      </c>
      <c r="D2" s="120"/>
      <c r="E2" s="120"/>
      <c r="F2" s="120"/>
      <c r="G2" s="120"/>
      <c r="H2" s="120"/>
      <c r="I2" s="120"/>
      <c r="J2" s="120"/>
      <c r="K2" s="120"/>
      <c r="L2" s="144"/>
      <c r="M2" s="144"/>
      <c r="N2" s="144"/>
      <c r="O2" s="145"/>
      <c r="P2" s="145"/>
    </row>
    <row r="3" spans="1:16" ht="11.25" customHeight="1">
      <c r="A3" s="119" t="s">
        <v>79</v>
      </c>
      <c r="B3" s="120"/>
      <c r="C3" s="120" t="str">
        <f>'Krycí list'!E7</f>
        <v>SO 04 - B - městský mobiliář</v>
      </c>
      <c r="D3" s="120"/>
      <c r="E3" s="120"/>
      <c r="F3" s="120"/>
      <c r="G3" s="120"/>
      <c r="H3" s="120"/>
      <c r="I3" s="120"/>
      <c r="J3" s="120"/>
      <c r="K3" s="120"/>
      <c r="L3" s="144"/>
      <c r="M3" s="144"/>
      <c r="N3" s="144"/>
      <c r="O3" s="145"/>
      <c r="P3" s="145"/>
    </row>
    <row r="4" spans="1:16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4"/>
      <c r="M4" s="144"/>
      <c r="N4" s="144"/>
      <c r="O4" s="145"/>
      <c r="P4" s="145"/>
    </row>
    <row r="5" spans="1:16" ht="11.25" customHeight="1">
      <c r="A5" s="120" t="s">
        <v>91</v>
      </c>
      <c r="B5" s="120"/>
      <c r="C5" s="120" t="str">
        <f>'Krycí list'!P5</f>
        <v>811</v>
      </c>
      <c r="D5" s="120"/>
      <c r="E5" s="120"/>
      <c r="F5" s="120"/>
      <c r="G5" s="120"/>
      <c r="H5" s="120"/>
      <c r="I5" s="120"/>
      <c r="J5" s="120"/>
      <c r="K5" s="120"/>
      <c r="L5" s="144"/>
      <c r="M5" s="144"/>
      <c r="N5" s="144"/>
      <c r="O5" s="145"/>
      <c r="P5" s="145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4"/>
      <c r="M6" s="144"/>
      <c r="N6" s="144"/>
      <c r="O6" s="145"/>
      <c r="P6" s="145"/>
    </row>
    <row r="7" spans="1:16" ht="11.25" customHeight="1">
      <c r="A7" s="120" t="s">
        <v>82</v>
      </c>
      <c r="B7" s="120"/>
      <c r="C7" s="120" t="str">
        <f>'Krycí list'!E26</f>
        <v>MAGISTRÁT MĚSTA HAVÍŘOV</v>
      </c>
      <c r="D7" s="120"/>
      <c r="E7" s="120"/>
      <c r="F7" s="120"/>
      <c r="G7" s="120"/>
      <c r="H7" s="120"/>
      <c r="I7" s="120"/>
      <c r="J7" s="120"/>
      <c r="K7" s="120"/>
      <c r="L7" s="144"/>
      <c r="M7" s="144"/>
      <c r="N7" s="144"/>
      <c r="O7" s="145"/>
      <c r="P7" s="145"/>
    </row>
    <row r="8" spans="1:16" ht="11.25" customHeight="1">
      <c r="A8" s="120" t="s">
        <v>83</v>
      </c>
      <c r="B8" s="120"/>
      <c r="C8" s="120" t="str">
        <f>'Krycí list'!E28</f>
        <v>Dle výběrového řízení</v>
      </c>
      <c r="D8" s="120"/>
      <c r="E8" s="120"/>
      <c r="F8" s="120"/>
      <c r="G8" s="120"/>
      <c r="H8" s="120"/>
      <c r="I8" s="120"/>
      <c r="J8" s="120"/>
      <c r="K8" s="120"/>
      <c r="L8" s="144"/>
      <c r="M8" s="144"/>
      <c r="N8" s="144"/>
      <c r="O8" s="145"/>
      <c r="P8" s="145"/>
    </row>
    <row r="9" spans="1:16" ht="11.25" customHeight="1">
      <c r="A9" s="120" t="s">
        <v>84</v>
      </c>
      <c r="B9" s="120"/>
      <c r="C9" s="164" t="str">
        <f>'Krycí list'!O31</f>
        <v>11.1.2013</v>
      </c>
      <c r="D9" s="120"/>
      <c r="E9" s="120"/>
      <c r="F9" s="120"/>
      <c r="G9" s="120"/>
      <c r="H9" s="120"/>
      <c r="I9" s="120"/>
      <c r="J9" s="120"/>
      <c r="K9" s="120"/>
      <c r="L9" s="144"/>
      <c r="M9" s="144"/>
      <c r="N9" s="144"/>
      <c r="O9" s="145"/>
      <c r="P9" s="145"/>
    </row>
    <row r="10" spans="1:16" ht="5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5"/>
    </row>
    <row r="11" spans="1:16" ht="21.75" customHeight="1">
      <c r="A11" s="124" t="s">
        <v>92</v>
      </c>
      <c r="B11" s="125" t="s">
        <v>93</v>
      </c>
      <c r="C11" s="125" t="s">
        <v>94</v>
      </c>
      <c r="D11" s="125" t="s">
        <v>95</v>
      </c>
      <c r="E11" s="125" t="s">
        <v>86</v>
      </c>
      <c r="F11" s="125" t="s">
        <v>96</v>
      </c>
      <c r="G11" s="125" t="s">
        <v>97</v>
      </c>
      <c r="H11" s="125" t="s">
        <v>98</v>
      </c>
      <c r="I11" s="125" t="s">
        <v>87</v>
      </c>
      <c r="J11" s="125" t="s">
        <v>99</v>
      </c>
      <c r="K11" s="125" t="s">
        <v>88</v>
      </c>
      <c r="L11" s="125" t="s">
        <v>100</v>
      </c>
      <c r="M11" s="125" t="s">
        <v>101</v>
      </c>
      <c r="N11" s="126" t="s">
        <v>180</v>
      </c>
      <c r="O11" s="146" t="s">
        <v>102</v>
      </c>
      <c r="P11" s="147" t="s">
        <v>103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/>
      <c r="O12" s="148">
        <v>11</v>
      </c>
      <c r="P12" s="149">
        <v>12</v>
      </c>
    </row>
    <row r="13" spans="1:16" ht="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50"/>
    </row>
    <row r="14" spans="1:16" s="135" customFormat="1" ht="28.5" customHeight="1">
      <c r="A14" s="151"/>
      <c r="B14" s="152" t="s">
        <v>66</v>
      </c>
      <c r="C14" s="151"/>
      <c r="D14" s="151" t="s">
        <v>104</v>
      </c>
      <c r="E14" s="162" t="s">
        <v>105</v>
      </c>
      <c r="F14" s="151"/>
      <c r="G14" s="151"/>
      <c r="H14" s="151"/>
      <c r="I14" s="153">
        <f>SUM(I15:I54)</f>
        <v>0</v>
      </c>
      <c r="J14" s="151"/>
      <c r="K14" s="154">
        <f>SUM(K15:K54)</f>
        <v>0</v>
      </c>
      <c r="L14" s="151"/>
      <c r="M14" s="154">
        <f>SUM(M15:M54)</f>
        <v>0</v>
      </c>
      <c r="N14" s="151"/>
      <c r="P14" s="137" t="s">
        <v>106</v>
      </c>
    </row>
    <row r="15" spans="1:16" s="17" customFormat="1" ht="24" customHeight="1">
      <c r="A15" s="155" t="s">
        <v>107</v>
      </c>
      <c r="B15" s="155" t="s">
        <v>108</v>
      </c>
      <c r="C15" s="155" t="s">
        <v>109</v>
      </c>
      <c r="D15" s="17" t="s">
        <v>110</v>
      </c>
      <c r="E15" s="156" t="s">
        <v>111</v>
      </c>
      <c r="F15" s="155" t="s">
        <v>112</v>
      </c>
      <c r="G15" s="157">
        <v>24</v>
      </c>
      <c r="H15" s="158"/>
      <c r="I15" s="158"/>
      <c r="J15" s="159">
        <v>0</v>
      </c>
      <c r="K15" s="157">
        <f aca="true" t="shared" si="0" ref="K15:K54">G15*J15</f>
        <v>0</v>
      </c>
      <c r="L15" s="159">
        <v>0</v>
      </c>
      <c r="M15" s="157">
        <f aca="true" t="shared" si="1" ref="M15:M54">G15*L15</f>
        <v>0</v>
      </c>
      <c r="N15" s="160"/>
      <c r="O15" s="161">
        <v>4</v>
      </c>
      <c r="P15" s="17" t="s">
        <v>107</v>
      </c>
    </row>
    <row r="16" spans="1:16" s="17" customFormat="1" ht="13.5" customHeight="1">
      <c r="A16" s="155" t="s">
        <v>113</v>
      </c>
      <c r="B16" s="155" t="s">
        <v>108</v>
      </c>
      <c r="C16" s="155" t="s">
        <v>109</v>
      </c>
      <c r="D16" s="17" t="s">
        <v>114</v>
      </c>
      <c r="E16" s="156" t="s">
        <v>115</v>
      </c>
      <c r="F16" s="155" t="s">
        <v>112</v>
      </c>
      <c r="G16" s="157">
        <v>24</v>
      </c>
      <c r="H16" s="158"/>
      <c r="I16" s="158"/>
      <c r="J16" s="159">
        <v>0</v>
      </c>
      <c r="K16" s="157">
        <f t="shared" si="0"/>
        <v>0</v>
      </c>
      <c r="L16" s="159">
        <v>0</v>
      </c>
      <c r="M16" s="157">
        <f t="shared" si="1"/>
        <v>0</v>
      </c>
      <c r="N16" s="160"/>
      <c r="O16" s="161">
        <v>4</v>
      </c>
      <c r="P16" s="17" t="s">
        <v>107</v>
      </c>
    </row>
    <row r="17" spans="1:16" s="17" customFormat="1" ht="13.5" customHeight="1">
      <c r="A17" s="155" t="s">
        <v>116</v>
      </c>
      <c r="B17" s="155" t="s">
        <v>108</v>
      </c>
      <c r="C17" s="155" t="s">
        <v>109</v>
      </c>
      <c r="D17" s="17" t="s">
        <v>117</v>
      </c>
      <c r="E17" s="156" t="s">
        <v>118</v>
      </c>
      <c r="F17" s="155" t="s">
        <v>112</v>
      </c>
      <c r="G17" s="157">
        <v>24</v>
      </c>
      <c r="H17" s="158"/>
      <c r="I17" s="158"/>
      <c r="J17" s="159">
        <v>0</v>
      </c>
      <c r="K17" s="157">
        <f t="shared" si="0"/>
        <v>0</v>
      </c>
      <c r="L17" s="159">
        <v>0</v>
      </c>
      <c r="M17" s="157">
        <f t="shared" si="1"/>
        <v>0</v>
      </c>
      <c r="N17" s="160"/>
      <c r="O17" s="161">
        <v>4</v>
      </c>
      <c r="P17" s="17" t="s">
        <v>107</v>
      </c>
    </row>
    <row r="18" spans="1:16" s="17" customFormat="1" ht="24" customHeight="1">
      <c r="A18" s="155" t="s">
        <v>119</v>
      </c>
      <c r="B18" s="155" t="s">
        <v>108</v>
      </c>
      <c r="C18" s="155" t="s">
        <v>109</v>
      </c>
      <c r="D18" s="17" t="s">
        <v>120</v>
      </c>
      <c r="E18" s="156" t="s">
        <v>121</v>
      </c>
      <c r="F18" s="155" t="s">
        <v>112</v>
      </c>
      <c r="G18" s="157">
        <v>40</v>
      </c>
      <c r="H18" s="165"/>
      <c r="I18" s="165"/>
      <c r="J18" s="159">
        <v>0</v>
      </c>
      <c r="K18" s="157">
        <f t="shared" si="0"/>
        <v>0</v>
      </c>
      <c r="L18" s="159">
        <v>0</v>
      </c>
      <c r="M18" s="157">
        <f t="shared" si="1"/>
        <v>0</v>
      </c>
      <c r="N18" s="160"/>
      <c r="O18" s="161">
        <v>4</v>
      </c>
      <c r="P18" s="17" t="s">
        <v>107</v>
      </c>
    </row>
    <row r="19" spans="1:16" s="17" customFormat="1" ht="13.5" customHeight="1">
      <c r="A19" s="155" t="s">
        <v>122</v>
      </c>
      <c r="B19" s="155" t="s">
        <v>108</v>
      </c>
      <c r="C19" s="155" t="s">
        <v>109</v>
      </c>
      <c r="D19" s="17" t="s">
        <v>114</v>
      </c>
      <c r="E19" s="156" t="s">
        <v>115</v>
      </c>
      <c r="F19" s="155" t="s">
        <v>112</v>
      </c>
      <c r="G19" s="157">
        <v>40</v>
      </c>
      <c r="H19" s="165"/>
      <c r="I19" s="165"/>
      <c r="J19" s="159">
        <v>0</v>
      </c>
      <c r="K19" s="157">
        <f t="shared" si="0"/>
        <v>0</v>
      </c>
      <c r="L19" s="159">
        <v>0</v>
      </c>
      <c r="M19" s="157">
        <f t="shared" si="1"/>
        <v>0</v>
      </c>
      <c r="N19" s="160"/>
      <c r="O19" s="161">
        <v>4</v>
      </c>
      <c r="P19" s="17" t="s">
        <v>107</v>
      </c>
    </row>
    <row r="20" spans="1:16" s="17" customFormat="1" ht="13.5" customHeight="1">
      <c r="A20" s="155" t="s">
        <v>123</v>
      </c>
      <c r="B20" s="155" t="s">
        <v>108</v>
      </c>
      <c r="C20" s="155" t="s">
        <v>109</v>
      </c>
      <c r="D20" s="17" t="s">
        <v>117</v>
      </c>
      <c r="E20" s="156" t="s">
        <v>118</v>
      </c>
      <c r="F20" s="155" t="s">
        <v>112</v>
      </c>
      <c r="G20" s="157">
        <v>40</v>
      </c>
      <c r="H20" s="165"/>
      <c r="I20" s="165"/>
      <c r="J20" s="159">
        <v>0</v>
      </c>
      <c r="K20" s="157">
        <f t="shared" si="0"/>
        <v>0</v>
      </c>
      <c r="L20" s="159">
        <v>0</v>
      </c>
      <c r="M20" s="157">
        <f t="shared" si="1"/>
        <v>0</v>
      </c>
      <c r="N20" s="160"/>
      <c r="O20" s="161">
        <v>4</v>
      </c>
      <c r="P20" s="17" t="s">
        <v>107</v>
      </c>
    </row>
    <row r="21" spans="1:16" s="17" customFormat="1" ht="13.5" customHeight="1">
      <c r="A21" s="155" t="s">
        <v>124</v>
      </c>
      <c r="B21" s="155" t="s">
        <v>108</v>
      </c>
      <c r="C21" s="155" t="s">
        <v>109</v>
      </c>
      <c r="D21" s="17" t="s">
        <v>125</v>
      </c>
      <c r="E21" s="156" t="s">
        <v>126</v>
      </c>
      <c r="F21" s="155" t="s">
        <v>112</v>
      </c>
      <c r="G21" s="157">
        <v>24</v>
      </c>
      <c r="H21" s="165"/>
      <c r="I21" s="165"/>
      <c r="J21" s="159">
        <v>0</v>
      </c>
      <c r="K21" s="157">
        <f t="shared" si="0"/>
        <v>0</v>
      </c>
      <c r="L21" s="159">
        <v>0</v>
      </c>
      <c r="M21" s="157">
        <f t="shared" si="1"/>
        <v>0</v>
      </c>
      <c r="N21" s="160"/>
      <c r="O21" s="161">
        <v>4</v>
      </c>
      <c r="P21" s="17" t="s">
        <v>107</v>
      </c>
    </row>
    <row r="22" spans="1:16" s="17" customFormat="1" ht="13.5" customHeight="1">
      <c r="A22" s="155" t="s">
        <v>127</v>
      </c>
      <c r="B22" s="155" t="s">
        <v>108</v>
      </c>
      <c r="C22" s="155" t="s">
        <v>109</v>
      </c>
      <c r="D22" s="17" t="s">
        <v>114</v>
      </c>
      <c r="E22" s="156" t="s">
        <v>115</v>
      </c>
      <c r="F22" s="155" t="s">
        <v>112</v>
      </c>
      <c r="G22" s="157">
        <v>24</v>
      </c>
      <c r="H22" s="165"/>
      <c r="I22" s="165"/>
      <c r="J22" s="159">
        <v>0</v>
      </c>
      <c r="K22" s="157">
        <f t="shared" si="0"/>
        <v>0</v>
      </c>
      <c r="L22" s="159">
        <v>0</v>
      </c>
      <c r="M22" s="157">
        <f t="shared" si="1"/>
        <v>0</v>
      </c>
      <c r="N22" s="160"/>
      <c r="O22" s="161">
        <v>4</v>
      </c>
      <c r="P22" s="17" t="s">
        <v>107</v>
      </c>
    </row>
    <row r="23" spans="1:16" s="17" customFormat="1" ht="13.5" customHeight="1">
      <c r="A23" s="155" t="s">
        <v>128</v>
      </c>
      <c r="B23" s="155" t="s">
        <v>108</v>
      </c>
      <c r="C23" s="155" t="s">
        <v>109</v>
      </c>
      <c r="D23" s="17" t="s">
        <v>117</v>
      </c>
      <c r="E23" s="156" t="s">
        <v>118</v>
      </c>
      <c r="F23" s="155" t="s">
        <v>112</v>
      </c>
      <c r="G23" s="157">
        <v>24</v>
      </c>
      <c r="H23" s="165"/>
      <c r="I23" s="165"/>
      <c r="J23" s="159">
        <v>0</v>
      </c>
      <c r="K23" s="157">
        <f t="shared" si="0"/>
        <v>0</v>
      </c>
      <c r="L23" s="159">
        <v>0</v>
      </c>
      <c r="M23" s="157">
        <f t="shared" si="1"/>
        <v>0</v>
      </c>
      <c r="N23" s="160"/>
      <c r="O23" s="161">
        <v>4</v>
      </c>
      <c r="P23" s="17" t="s">
        <v>107</v>
      </c>
    </row>
    <row r="24" spans="1:16" s="17" customFormat="1" ht="13.5" customHeight="1">
      <c r="A24" s="155" t="s">
        <v>129</v>
      </c>
      <c r="B24" s="155" t="s">
        <v>108</v>
      </c>
      <c r="C24" s="155" t="s">
        <v>109</v>
      </c>
      <c r="D24" s="17" t="s">
        <v>130</v>
      </c>
      <c r="E24" s="156" t="s">
        <v>131</v>
      </c>
      <c r="F24" s="155" t="s">
        <v>112</v>
      </c>
      <c r="G24" s="157">
        <v>6</v>
      </c>
      <c r="H24" s="165"/>
      <c r="I24" s="165"/>
      <c r="J24" s="159">
        <v>0</v>
      </c>
      <c r="K24" s="157">
        <f t="shared" si="0"/>
        <v>0</v>
      </c>
      <c r="L24" s="159">
        <v>0</v>
      </c>
      <c r="M24" s="157">
        <f t="shared" si="1"/>
        <v>0</v>
      </c>
      <c r="N24" s="160"/>
      <c r="O24" s="161">
        <v>4</v>
      </c>
      <c r="P24" s="17" t="s">
        <v>107</v>
      </c>
    </row>
    <row r="25" spans="1:16" s="17" customFormat="1" ht="13.5" customHeight="1">
      <c r="A25" s="155" t="s">
        <v>132</v>
      </c>
      <c r="B25" s="155" t="s">
        <v>108</v>
      </c>
      <c r="C25" s="155" t="s">
        <v>109</v>
      </c>
      <c r="D25" s="17" t="s">
        <v>114</v>
      </c>
      <c r="E25" s="156" t="s">
        <v>115</v>
      </c>
      <c r="F25" s="155" t="s">
        <v>112</v>
      </c>
      <c r="G25" s="157">
        <v>6</v>
      </c>
      <c r="H25" s="165"/>
      <c r="I25" s="165"/>
      <c r="J25" s="159">
        <v>0</v>
      </c>
      <c r="K25" s="157">
        <f t="shared" si="0"/>
        <v>0</v>
      </c>
      <c r="L25" s="159">
        <v>0</v>
      </c>
      <c r="M25" s="157">
        <f t="shared" si="1"/>
        <v>0</v>
      </c>
      <c r="N25" s="160"/>
      <c r="O25" s="161">
        <v>4</v>
      </c>
      <c r="P25" s="17" t="s">
        <v>107</v>
      </c>
    </row>
    <row r="26" spans="1:16" s="17" customFormat="1" ht="13.5" customHeight="1">
      <c r="A26" s="155" t="s">
        <v>133</v>
      </c>
      <c r="B26" s="155" t="s">
        <v>108</v>
      </c>
      <c r="C26" s="155" t="s">
        <v>109</v>
      </c>
      <c r="D26" s="17" t="s">
        <v>117</v>
      </c>
      <c r="E26" s="156" t="s">
        <v>118</v>
      </c>
      <c r="F26" s="155" t="s">
        <v>112</v>
      </c>
      <c r="G26" s="157">
        <v>6</v>
      </c>
      <c r="H26" s="165"/>
      <c r="I26" s="165"/>
      <c r="J26" s="159">
        <v>0</v>
      </c>
      <c r="K26" s="157">
        <f t="shared" si="0"/>
        <v>0</v>
      </c>
      <c r="L26" s="159">
        <v>0</v>
      </c>
      <c r="M26" s="157">
        <f t="shared" si="1"/>
        <v>0</v>
      </c>
      <c r="N26" s="160"/>
      <c r="O26" s="161">
        <v>4</v>
      </c>
      <c r="P26" s="17" t="s">
        <v>107</v>
      </c>
    </row>
    <row r="27" spans="1:16" s="17" customFormat="1" ht="24" customHeight="1">
      <c r="A27" s="155" t="s">
        <v>134</v>
      </c>
      <c r="B27" s="155" t="s">
        <v>108</v>
      </c>
      <c r="C27" s="155" t="s">
        <v>109</v>
      </c>
      <c r="D27" s="17" t="s">
        <v>135</v>
      </c>
      <c r="E27" s="156" t="s">
        <v>136</v>
      </c>
      <c r="F27" s="155" t="s">
        <v>112</v>
      </c>
      <c r="G27" s="157">
        <v>10</v>
      </c>
      <c r="H27" s="165"/>
      <c r="I27" s="165"/>
      <c r="J27" s="159">
        <v>0</v>
      </c>
      <c r="K27" s="157">
        <f t="shared" si="0"/>
        <v>0</v>
      </c>
      <c r="L27" s="159">
        <v>0</v>
      </c>
      <c r="M27" s="157">
        <f t="shared" si="1"/>
        <v>0</v>
      </c>
      <c r="N27" s="160"/>
      <c r="O27" s="161">
        <v>4</v>
      </c>
      <c r="P27" s="17" t="s">
        <v>107</v>
      </c>
    </row>
    <row r="28" spans="1:16" s="17" customFormat="1" ht="13.5" customHeight="1">
      <c r="A28" s="155" t="s">
        <v>137</v>
      </c>
      <c r="B28" s="155" t="s">
        <v>108</v>
      </c>
      <c r="C28" s="155" t="s">
        <v>109</v>
      </c>
      <c r="D28" s="17" t="s">
        <v>114</v>
      </c>
      <c r="E28" s="156" t="s">
        <v>115</v>
      </c>
      <c r="F28" s="155" t="s">
        <v>112</v>
      </c>
      <c r="G28" s="157">
        <v>10</v>
      </c>
      <c r="H28" s="165"/>
      <c r="I28" s="165"/>
      <c r="J28" s="159">
        <v>0</v>
      </c>
      <c r="K28" s="157">
        <f t="shared" si="0"/>
        <v>0</v>
      </c>
      <c r="L28" s="159">
        <v>0</v>
      </c>
      <c r="M28" s="157">
        <f t="shared" si="1"/>
        <v>0</v>
      </c>
      <c r="N28" s="160"/>
      <c r="O28" s="161">
        <v>4</v>
      </c>
      <c r="P28" s="17" t="s">
        <v>107</v>
      </c>
    </row>
    <row r="29" spans="1:16" s="17" customFormat="1" ht="13.5" customHeight="1">
      <c r="A29" s="155" t="s">
        <v>138</v>
      </c>
      <c r="B29" s="155" t="s">
        <v>108</v>
      </c>
      <c r="C29" s="155" t="s">
        <v>109</v>
      </c>
      <c r="D29" s="17" t="s">
        <v>117</v>
      </c>
      <c r="E29" s="156" t="s">
        <v>118</v>
      </c>
      <c r="F29" s="155" t="s">
        <v>112</v>
      </c>
      <c r="G29" s="157">
        <v>10</v>
      </c>
      <c r="H29" s="165"/>
      <c r="I29" s="165"/>
      <c r="J29" s="159">
        <v>0</v>
      </c>
      <c r="K29" s="157">
        <f t="shared" si="0"/>
        <v>0</v>
      </c>
      <c r="L29" s="159">
        <v>0</v>
      </c>
      <c r="M29" s="157">
        <f t="shared" si="1"/>
        <v>0</v>
      </c>
      <c r="N29" s="160"/>
      <c r="O29" s="161">
        <v>4</v>
      </c>
      <c r="P29" s="17" t="s">
        <v>107</v>
      </c>
    </row>
    <row r="30" spans="1:16" s="17" customFormat="1" ht="13.5" customHeight="1">
      <c r="A30" s="155" t="s">
        <v>139</v>
      </c>
      <c r="B30" s="155" t="s">
        <v>108</v>
      </c>
      <c r="C30" s="155" t="s">
        <v>109</v>
      </c>
      <c r="D30" s="17" t="s">
        <v>140</v>
      </c>
      <c r="E30" s="156" t="s">
        <v>141</v>
      </c>
      <c r="F30" s="155" t="s">
        <v>112</v>
      </c>
      <c r="G30" s="157">
        <v>4</v>
      </c>
      <c r="H30" s="165"/>
      <c r="I30" s="165"/>
      <c r="J30" s="159">
        <v>0</v>
      </c>
      <c r="K30" s="157">
        <f t="shared" si="0"/>
        <v>0</v>
      </c>
      <c r="L30" s="159">
        <v>0</v>
      </c>
      <c r="M30" s="157">
        <f t="shared" si="1"/>
        <v>0</v>
      </c>
      <c r="N30" s="160"/>
      <c r="O30" s="161">
        <v>4</v>
      </c>
      <c r="P30" s="17" t="s">
        <v>107</v>
      </c>
    </row>
    <row r="31" spans="1:16" s="17" customFormat="1" ht="13.5" customHeight="1">
      <c r="A31" s="155" t="s">
        <v>142</v>
      </c>
      <c r="B31" s="155" t="s">
        <v>108</v>
      </c>
      <c r="C31" s="155" t="s">
        <v>109</v>
      </c>
      <c r="D31" s="17" t="s">
        <v>114</v>
      </c>
      <c r="E31" s="156" t="s">
        <v>115</v>
      </c>
      <c r="F31" s="155" t="s">
        <v>112</v>
      </c>
      <c r="G31" s="157">
        <v>4</v>
      </c>
      <c r="H31" s="165"/>
      <c r="I31" s="165"/>
      <c r="J31" s="159">
        <v>0</v>
      </c>
      <c r="K31" s="157">
        <f t="shared" si="0"/>
        <v>0</v>
      </c>
      <c r="L31" s="159">
        <v>0</v>
      </c>
      <c r="M31" s="157">
        <f t="shared" si="1"/>
        <v>0</v>
      </c>
      <c r="N31" s="160"/>
      <c r="O31" s="161">
        <v>4</v>
      </c>
      <c r="P31" s="17" t="s">
        <v>107</v>
      </c>
    </row>
    <row r="32" spans="1:16" s="17" customFormat="1" ht="13.5" customHeight="1">
      <c r="A32" s="155" t="s">
        <v>143</v>
      </c>
      <c r="B32" s="155" t="s">
        <v>108</v>
      </c>
      <c r="C32" s="155" t="s">
        <v>109</v>
      </c>
      <c r="D32" s="17" t="s">
        <v>117</v>
      </c>
      <c r="E32" s="156" t="s">
        <v>118</v>
      </c>
      <c r="F32" s="155" t="s">
        <v>112</v>
      </c>
      <c r="G32" s="157">
        <v>4</v>
      </c>
      <c r="H32" s="165"/>
      <c r="I32" s="165"/>
      <c r="J32" s="159">
        <v>0</v>
      </c>
      <c r="K32" s="157">
        <f t="shared" si="0"/>
        <v>0</v>
      </c>
      <c r="L32" s="159">
        <v>0</v>
      </c>
      <c r="M32" s="157">
        <f t="shared" si="1"/>
        <v>0</v>
      </c>
      <c r="N32" s="160"/>
      <c r="O32" s="161">
        <v>4</v>
      </c>
      <c r="P32" s="17" t="s">
        <v>107</v>
      </c>
    </row>
    <row r="33" spans="1:16" s="17" customFormat="1" ht="24" customHeight="1">
      <c r="A33" s="155" t="s">
        <v>144</v>
      </c>
      <c r="B33" s="155" t="s">
        <v>108</v>
      </c>
      <c r="C33" s="155" t="s">
        <v>109</v>
      </c>
      <c r="D33" s="17" t="s">
        <v>145</v>
      </c>
      <c r="E33" s="156" t="s">
        <v>146</v>
      </c>
      <c r="F33" s="155" t="s">
        <v>112</v>
      </c>
      <c r="G33" s="157">
        <v>21</v>
      </c>
      <c r="H33" s="165"/>
      <c r="I33" s="165"/>
      <c r="J33" s="159">
        <v>0</v>
      </c>
      <c r="K33" s="157">
        <f t="shared" si="0"/>
        <v>0</v>
      </c>
      <c r="L33" s="159">
        <v>0</v>
      </c>
      <c r="M33" s="157">
        <f t="shared" si="1"/>
        <v>0</v>
      </c>
      <c r="N33" s="160"/>
      <c r="O33" s="161">
        <v>4</v>
      </c>
      <c r="P33" s="17" t="s">
        <v>107</v>
      </c>
    </row>
    <row r="34" spans="1:16" s="17" customFormat="1" ht="13.5" customHeight="1">
      <c r="A34" s="155" t="s">
        <v>147</v>
      </c>
      <c r="B34" s="155" t="s">
        <v>108</v>
      </c>
      <c r="C34" s="155" t="s">
        <v>109</v>
      </c>
      <c r="D34" s="17" t="s">
        <v>114</v>
      </c>
      <c r="E34" s="156" t="s">
        <v>115</v>
      </c>
      <c r="F34" s="155" t="s">
        <v>112</v>
      </c>
      <c r="G34" s="157">
        <v>21</v>
      </c>
      <c r="H34" s="165"/>
      <c r="I34" s="165"/>
      <c r="J34" s="159">
        <v>0</v>
      </c>
      <c r="K34" s="157">
        <f t="shared" si="0"/>
        <v>0</v>
      </c>
      <c r="L34" s="159">
        <v>0</v>
      </c>
      <c r="M34" s="157">
        <f t="shared" si="1"/>
        <v>0</v>
      </c>
      <c r="N34" s="160"/>
      <c r="O34" s="161">
        <v>4</v>
      </c>
      <c r="P34" s="17" t="s">
        <v>107</v>
      </c>
    </row>
    <row r="35" spans="1:16" s="17" customFormat="1" ht="13.5" customHeight="1">
      <c r="A35" s="155" t="s">
        <v>148</v>
      </c>
      <c r="B35" s="166" t="s">
        <v>108</v>
      </c>
      <c r="C35" s="166" t="s">
        <v>109</v>
      </c>
      <c r="D35" s="167" t="s">
        <v>117</v>
      </c>
      <c r="E35" s="168" t="s">
        <v>118</v>
      </c>
      <c r="F35" s="166" t="s">
        <v>112</v>
      </c>
      <c r="G35" s="169">
        <v>21</v>
      </c>
      <c r="H35" s="165"/>
      <c r="I35" s="165"/>
      <c r="J35" s="159">
        <v>0</v>
      </c>
      <c r="K35" s="157">
        <f t="shared" si="0"/>
        <v>0</v>
      </c>
      <c r="L35" s="159">
        <v>0</v>
      </c>
      <c r="M35" s="157">
        <f t="shared" si="1"/>
        <v>0</v>
      </c>
      <c r="N35" s="160"/>
      <c r="O35" s="161">
        <v>4</v>
      </c>
      <c r="P35" s="17" t="s">
        <v>107</v>
      </c>
    </row>
    <row r="36" spans="1:16" s="17" customFormat="1" ht="24" customHeight="1">
      <c r="A36" s="155" t="s">
        <v>149</v>
      </c>
      <c r="B36" s="166" t="s">
        <v>108</v>
      </c>
      <c r="C36" s="166" t="s">
        <v>109</v>
      </c>
      <c r="D36" s="167" t="s">
        <v>150</v>
      </c>
      <c r="E36" s="168" t="s">
        <v>151</v>
      </c>
      <c r="F36" s="166" t="s">
        <v>112</v>
      </c>
      <c r="G36" s="169">
        <v>9</v>
      </c>
      <c r="H36" s="165"/>
      <c r="I36" s="165"/>
      <c r="J36" s="159">
        <v>0</v>
      </c>
      <c r="K36" s="157">
        <f t="shared" si="0"/>
        <v>0</v>
      </c>
      <c r="L36" s="159">
        <v>0</v>
      </c>
      <c r="M36" s="157">
        <f t="shared" si="1"/>
        <v>0</v>
      </c>
      <c r="N36" s="160"/>
      <c r="O36" s="161">
        <v>4</v>
      </c>
      <c r="P36" s="17" t="s">
        <v>107</v>
      </c>
    </row>
    <row r="37" spans="1:16" s="17" customFormat="1" ht="13.5" customHeight="1">
      <c r="A37" s="155" t="s">
        <v>152</v>
      </c>
      <c r="B37" s="166" t="s">
        <v>108</v>
      </c>
      <c r="C37" s="166" t="s">
        <v>109</v>
      </c>
      <c r="D37" s="167" t="s">
        <v>114</v>
      </c>
      <c r="E37" s="168" t="s">
        <v>115</v>
      </c>
      <c r="F37" s="166" t="s">
        <v>112</v>
      </c>
      <c r="G37" s="169">
        <v>9</v>
      </c>
      <c r="H37" s="165"/>
      <c r="I37" s="165"/>
      <c r="J37" s="159">
        <v>0</v>
      </c>
      <c r="K37" s="157">
        <f t="shared" si="0"/>
        <v>0</v>
      </c>
      <c r="L37" s="159">
        <v>0</v>
      </c>
      <c r="M37" s="157">
        <f t="shared" si="1"/>
        <v>0</v>
      </c>
      <c r="N37" s="160"/>
      <c r="O37" s="161">
        <v>4</v>
      </c>
      <c r="P37" s="17" t="s">
        <v>107</v>
      </c>
    </row>
    <row r="38" spans="1:16" s="17" customFormat="1" ht="13.5" customHeight="1">
      <c r="A38" s="155" t="s">
        <v>153</v>
      </c>
      <c r="B38" s="166" t="s">
        <v>108</v>
      </c>
      <c r="C38" s="166" t="s">
        <v>109</v>
      </c>
      <c r="D38" s="167" t="s">
        <v>117</v>
      </c>
      <c r="E38" s="168" t="s">
        <v>118</v>
      </c>
      <c r="F38" s="166" t="s">
        <v>112</v>
      </c>
      <c r="G38" s="169">
        <v>9</v>
      </c>
      <c r="H38" s="165"/>
      <c r="I38" s="165"/>
      <c r="J38" s="159">
        <v>0</v>
      </c>
      <c r="K38" s="157">
        <f t="shared" si="0"/>
        <v>0</v>
      </c>
      <c r="L38" s="159">
        <v>0</v>
      </c>
      <c r="M38" s="157">
        <f t="shared" si="1"/>
        <v>0</v>
      </c>
      <c r="N38" s="160"/>
      <c r="O38" s="161">
        <v>4</v>
      </c>
      <c r="P38" s="17" t="s">
        <v>107</v>
      </c>
    </row>
    <row r="39" spans="1:16" s="17" customFormat="1" ht="24" customHeight="1">
      <c r="A39" s="155" t="s">
        <v>154</v>
      </c>
      <c r="B39" s="166" t="s">
        <v>108</v>
      </c>
      <c r="C39" s="166" t="s">
        <v>109</v>
      </c>
      <c r="D39" s="167" t="s">
        <v>155</v>
      </c>
      <c r="E39" s="168" t="s">
        <v>156</v>
      </c>
      <c r="F39" s="166" t="s">
        <v>112</v>
      </c>
      <c r="G39" s="169">
        <v>5</v>
      </c>
      <c r="H39" s="165"/>
      <c r="I39" s="165"/>
      <c r="J39" s="159">
        <v>0</v>
      </c>
      <c r="K39" s="157">
        <f t="shared" si="0"/>
        <v>0</v>
      </c>
      <c r="L39" s="159">
        <v>0</v>
      </c>
      <c r="M39" s="157">
        <f t="shared" si="1"/>
        <v>0</v>
      </c>
      <c r="N39" s="160"/>
      <c r="O39" s="161">
        <v>4</v>
      </c>
      <c r="P39" s="17" t="s">
        <v>107</v>
      </c>
    </row>
    <row r="40" spans="1:16" s="17" customFormat="1" ht="13.5" customHeight="1">
      <c r="A40" s="155" t="s">
        <v>157</v>
      </c>
      <c r="B40" s="166" t="s">
        <v>108</v>
      </c>
      <c r="C40" s="166" t="s">
        <v>109</v>
      </c>
      <c r="D40" s="167" t="s">
        <v>114</v>
      </c>
      <c r="E40" s="168" t="s">
        <v>115</v>
      </c>
      <c r="F40" s="166" t="s">
        <v>112</v>
      </c>
      <c r="G40" s="169">
        <v>5</v>
      </c>
      <c r="H40" s="165"/>
      <c r="I40" s="165"/>
      <c r="J40" s="159">
        <v>0</v>
      </c>
      <c r="K40" s="157">
        <f t="shared" si="0"/>
        <v>0</v>
      </c>
      <c r="L40" s="159">
        <v>0</v>
      </c>
      <c r="M40" s="157">
        <f t="shared" si="1"/>
        <v>0</v>
      </c>
      <c r="N40" s="160"/>
      <c r="O40" s="161">
        <v>4</v>
      </c>
      <c r="P40" s="17" t="s">
        <v>107</v>
      </c>
    </row>
    <row r="41" spans="1:16" s="17" customFormat="1" ht="13.5" customHeight="1">
      <c r="A41" s="155" t="s">
        <v>158</v>
      </c>
      <c r="B41" s="166" t="s">
        <v>108</v>
      </c>
      <c r="C41" s="166" t="s">
        <v>109</v>
      </c>
      <c r="D41" s="167" t="s">
        <v>117</v>
      </c>
      <c r="E41" s="168" t="s">
        <v>118</v>
      </c>
      <c r="F41" s="166" t="s">
        <v>112</v>
      </c>
      <c r="G41" s="169">
        <v>5</v>
      </c>
      <c r="H41" s="165"/>
      <c r="I41" s="165"/>
      <c r="J41" s="159">
        <v>0</v>
      </c>
      <c r="K41" s="157">
        <f t="shared" si="0"/>
        <v>0</v>
      </c>
      <c r="L41" s="159">
        <v>0</v>
      </c>
      <c r="M41" s="157">
        <f t="shared" si="1"/>
        <v>0</v>
      </c>
      <c r="N41" s="160"/>
      <c r="O41" s="161">
        <v>4</v>
      </c>
      <c r="P41" s="17" t="s">
        <v>107</v>
      </c>
    </row>
    <row r="42" spans="1:16" s="17" customFormat="1" ht="13.5" customHeight="1">
      <c r="A42" s="155" t="s">
        <v>159</v>
      </c>
      <c r="B42" s="166" t="s">
        <v>108</v>
      </c>
      <c r="C42" s="166" t="s">
        <v>109</v>
      </c>
      <c r="D42" s="167" t="s">
        <v>160</v>
      </c>
      <c r="E42" s="168" t="s">
        <v>161</v>
      </c>
      <c r="F42" s="166" t="s">
        <v>112</v>
      </c>
      <c r="G42" s="169">
        <v>5</v>
      </c>
      <c r="H42" s="165"/>
      <c r="I42" s="165"/>
      <c r="J42" s="159">
        <v>0</v>
      </c>
      <c r="K42" s="157">
        <f t="shared" si="0"/>
        <v>0</v>
      </c>
      <c r="L42" s="159">
        <v>0</v>
      </c>
      <c r="M42" s="157">
        <f t="shared" si="1"/>
        <v>0</v>
      </c>
      <c r="N42" s="160"/>
      <c r="O42" s="161">
        <v>4</v>
      </c>
      <c r="P42" s="17" t="s">
        <v>107</v>
      </c>
    </row>
    <row r="43" spans="1:16" s="17" customFormat="1" ht="13.5" customHeight="1">
      <c r="A43" s="155" t="s">
        <v>162</v>
      </c>
      <c r="B43" s="166" t="s">
        <v>108</v>
      </c>
      <c r="C43" s="166" t="s">
        <v>109</v>
      </c>
      <c r="D43" s="167" t="s">
        <v>114</v>
      </c>
      <c r="E43" s="168" t="s">
        <v>115</v>
      </c>
      <c r="F43" s="166" t="s">
        <v>112</v>
      </c>
      <c r="G43" s="169">
        <v>5</v>
      </c>
      <c r="H43" s="165"/>
      <c r="I43" s="165"/>
      <c r="J43" s="159">
        <v>0</v>
      </c>
      <c r="K43" s="157">
        <f t="shared" si="0"/>
        <v>0</v>
      </c>
      <c r="L43" s="159">
        <v>0</v>
      </c>
      <c r="M43" s="157">
        <f t="shared" si="1"/>
        <v>0</v>
      </c>
      <c r="N43" s="160"/>
      <c r="O43" s="161">
        <v>4</v>
      </c>
      <c r="P43" s="17" t="s">
        <v>107</v>
      </c>
    </row>
    <row r="44" spans="1:16" s="17" customFormat="1" ht="13.5" customHeight="1">
      <c r="A44" s="155" t="s">
        <v>163</v>
      </c>
      <c r="B44" s="166" t="s">
        <v>108</v>
      </c>
      <c r="C44" s="166" t="s">
        <v>109</v>
      </c>
      <c r="D44" s="167" t="s">
        <v>117</v>
      </c>
      <c r="E44" s="168" t="s">
        <v>118</v>
      </c>
      <c r="F44" s="166" t="s">
        <v>112</v>
      </c>
      <c r="G44" s="169">
        <v>5</v>
      </c>
      <c r="H44" s="165"/>
      <c r="I44" s="165"/>
      <c r="J44" s="159">
        <v>0</v>
      </c>
      <c r="K44" s="157">
        <f t="shared" si="0"/>
        <v>0</v>
      </c>
      <c r="L44" s="159">
        <v>0</v>
      </c>
      <c r="M44" s="157">
        <f t="shared" si="1"/>
        <v>0</v>
      </c>
      <c r="N44" s="160"/>
      <c r="O44" s="161">
        <v>4</v>
      </c>
      <c r="P44" s="17" t="s">
        <v>107</v>
      </c>
    </row>
    <row r="45" spans="1:16" s="17" customFormat="1" ht="13.5" customHeight="1">
      <c r="A45" s="155" t="s">
        <v>164</v>
      </c>
      <c r="B45" s="166" t="s">
        <v>108</v>
      </c>
      <c r="C45" s="166" t="s">
        <v>109</v>
      </c>
      <c r="D45" s="167" t="s">
        <v>165</v>
      </c>
      <c r="E45" s="168" t="s">
        <v>166</v>
      </c>
      <c r="F45" s="166" t="s">
        <v>112</v>
      </c>
      <c r="G45" s="169">
        <v>2</v>
      </c>
      <c r="H45" s="165"/>
      <c r="I45" s="165"/>
      <c r="J45" s="159">
        <v>0</v>
      </c>
      <c r="K45" s="157">
        <f t="shared" si="0"/>
        <v>0</v>
      </c>
      <c r="L45" s="159">
        <v>0</v>
      </c>
      <c r="M45" s="157">
        <f t="shared" si="1"/>
        <v>0</v>
      </c>
      <c r="N45" s="160"/>
      <c r="O45" s="161">
        <v>4</v>
      </c>
      <c r="P45" s="17" t="s">
        <v>107</v>
      </c>
    </row>
    <row r="46" spans="1:16" s="17" customFormat="1" ht="13.5" customHeight="1">
      <c r="A46" s="155" t="s">
        <v>167</v>
      </c>
      <c r="B46" s="166" t="s">
        <v>108</v>
      </c>
      <c r="C46" s="166" t="s">
        <v>109</v>
      </c>
      <c r="D46" s="167" t="s">
        <v>114</v>
      </c>
      <c r="E46" s="168" t="s">
        <v>115</v>
      </c>
      <c r="F46" s="166" t="s">
        <v>112</v>
      </c>
      <c r="G46" s="169">
        <v>2</v>
      </c>
      <c r="H46" s="165"/>
      <c r="I46" s="165"/>
      <c r="J46" s="159">
        <v>0</v>
      </c>
      <c r="K46" s="157">
        <f t="shared" si="0"/>
        <v>0</v>
      </c>
      <c r="L46" s="159">
        <v>0</v>
      </c>
      <c r="M46" s="157">
        <f t="shared" si="1"/>
        <v>0</v>
      </c>
      <c r="N46" s="160"/>
      <c r="O46" s="161">
        <v>4</v>
      </c>
      <c r="P46" s="17" t="s">
        <v>107</v>
      </c>
    </row>
    <row r="47" spans="1:16" s="17" customFormat="1" ht="13.5" customHeight="1">
      <c r="A47" s="155" t="s">
        <v>168</v>
      </c>
      <c r="B47" s="166" t="s">
        <v>108</v>
      </c>
      <c r="C47" s="166" t="s">
        <v>109</v>
      </c>
      <c r="D47" s="167" t="s">
        <v>117</v>
      </c>
      <c r="E47" s="168" t="s">
        <v>118</v>
      </c>
      <c r="F47" s="166" t="s">
        <v>112</v>
      </c>
      <c r="G47" s="169">
        <v>2</v>
      </c>
      <c r="H47" s="165"/>
      <c r="I47" s="165"/>
      <c r="J47" s="159">
        <v>0</v>
      </c>
      <c r="K47" s="157">
        <f t="shared" si="0"/>
        <v>0</v>
      </c>
      <c r="L47" s="159">
        <v>0</v>
      </c>
      <c r="M47" s="157">
        <f t="shared" si="1"/>
        <v>0</v>
      </c>
      <c r="N47" s="160"/>
      <c r="O47" s="161">
        <v>4</v>
      </c>
      <c r="P47" s="17" t="s">
        <v>107</v>
      </c>
    </row>
    <row r="48" spans="1:16" s="17" customFormat="1" ht="13.5" customHeight="1">
      <c r="A48" s="155" t="s">
        <v>169</v>
      </c>
      <c r="B48" s="166" t="s">
        <v>108</v>
      </c>
      <c r="C48" s="166" t="s">
        <v>109</v>
      </c>
      <c r="D48" s="167" t="s">
        <v>170</v>
      </c>
      <c r="E48" s="168" t="s">
        <v>171</v>
      </c>
      <c r="F48" s="166" t="s">
        <v>112</v>
      </c>
      <c r="G48" s="169">
        <v>40</v>
      </c>
      <c r="H48" s="165"/>
      <c r="I48" s="165"/>
      <c r="J48" s="159">
        <v>0</v>
      </c>
      <c r="K48" s="157">
        <f t="shared" si="0"/>
        <v>0</v>
      </c>
      <c r="L48" s="159">
        <v>0</v>
      </c>
      <c r="M48" s="157">
        <f t="shared" si="1"/>
        <v>0</v>
      </c>
      <c r="N48" s="160"/>
      <c r="O48" s="161">
        <v>4</v>
      </c>
      <c r="P48" s="17" t="s">
        <v>107</v>
      </c>
    </row>
    <row r="49" spans="1:16" s="17" customFormat="1" ht="13.5" customHeight="1">
      <c r="A49" s="155" t="s">
        <v>172</v>
      </c>
      <c r="B49" s="166" t="s">
        <v>108</v>
      </c>
      <c r="C49" s="166" t="s">
        <v>109</v>
      </c>
      <c r="D49" s="167" t="s">
        <v>114</v>
      </c>
      <c r="E49" s="168" t="s">
        <v>115</v>
      </c>
      <c r="F49" s="166" t="s">
        <v>112</v>
      </c>
      <c r="G49" s="169">
        <v>40</v>
      </c>
      <c r="H49" s="165"/>
      <c r="I49" s="165"/>
      <c r="J49" s="159">
        <v>0</v>
      </c>
      <c r="K49" s="157">
        <f t="shared" si="0"/>
        <v>0</v>
      </c>
      <c r="L49" s="159">
        <v>0</v>
      </c>
      <c r="M49" s="157">
        <f t="shared" si="1"/>
        <v>0</v>
      </c>
      <c r="N49" s="160"/>
      <c r="O49" s="161">
        <v>4</v>
      </c>
      <c r="P49" s="17" t="s">
        <v>107</v>
      </c>
    </row>
    <row r="50" spans="1:16" s="17" customFormat="1" ht="13.5" customHeight="1">
      <c r="A50" s="155" t="s">
        <v>173</v>
      </c>
      <c r="B50" s="166" t="s">
        <v>108</v>
      </c>
      <c r="C50" s="166" t="s">
        <v>109</v>
      </c>
      <c r="D50" s="167" t="s">
        <v>117</v>
      </c>
      <c r="E50" s="168" t="s">
        <v>118</v>
      </c>
      <c r="F50" s="166" t="s">
        <v>112</v>
      </c>
      <c r="G50" s="169">
        <v>40</v>
      </c>
      <c r="H50" s="165"/>
      <c r="I50" s="165"/>
      <c r="J50" s="159">
        <v>0</v>
      </c>
      <c r="K50" s="157">
        <f t="shared" si="0"/>
        <v>0</v>
      </c>
      <c r="L50" s="159">
        <v>0</v>
      </c>
      <c r="M50" s="157">
        <f t="shared" si="1"/>
        <v>0</v>
      </c>
      <c r="N50" s="160"/>
      <c r="O50" s="161">
        <v>4</v>
      </c>
      <c r="P50" s="17" t="s">
        <v>107</v>
      </c>
    </row>
    <row r="51" spans="1:15" s="17" customFormat="1" ht="13.5" customHeight="1">
      <c r="A51" s="155">
        <v>37</v>
      </c>
      <c r="B51" s="166" t="s">
        <v>108</v>
      </c>
      <c r="C51" s="166" t="s">
        <v>109</v>
      </c>
      <c r="D51" s="167" t="s">
        <v>182</v>
      </c>
      <c r="E51" s="168" t="s">
        <v>181</v>
      </c>
      <c r="F51" s="166" t="s">
        <v>112</v>
      </c>
      <c r="G51" s="169">
        <v>1</v>
      </c>
      <c r="H51" s="165"/>
      <c r="I51" s="165"/>
      <c r="J51" s="159"/>
      <c r="K51" s="157"/>
      <c r="L51" s="159"/>
      <c r="M51" s="157"/>
      <c r="N51" s="160"/>
      <c r="O51" s="161"/>
    </row>
    <row r="52" spans="1:15" s="17" customFormat="1" ht="13.5" customHeight="1">
      <c r="A52" s="155">
        <v>38</v>
      </c>
      <c r="B52" s="166" t="s">
        <v>108</v>
      </c>
      <c r="C52" s="166" t="s">
        <v>109</v>
      </c>
      <c r="D52" s="167" t="s">
        <v>114</v>
      </c>
      <c r="E52" s="168" t="s">
        <v>115</v>
      </c>
      <c r="F52" s="166" t="s">
        <v>112</v>
      </c>
      <c r="G52" s="169">
        <v>1</v>
      </c>
      <c r="H52" s="165"/>
      <c r="I52" s="165"/>
      <c r="J52" s="159"/>
      <c r="K52" s="157"/>
      <c r="L52" s="159"/>
      <c r="M52" s="157"/>
      <c r="N52" s="160"/>
      <c r="O52" s="161"/>
    </row>
    <row r="53" spans="1:15" s="17" customFormat="1" ht="13.5" customHeight="1">
      <c r="A53" s="155">
        <v>39</v>
      </c>
      <c r="B53" s="166" t="s">
        <v>108</v>
      </c>
      <c r="C53" s="166" t="s">
        <v>109</v>
      </c>
      <c r="D53" s="167" t="s">
        <v>117</v>
      </c>
      <c r="E53" s="168" t="s">
        <v>118</v>
      </c>
      <c r="F53" s="166" t="s">
        <v>112</v>
      </c>
      <c r="G53" s="169">
        <v>1</v>
      </c>
      <c r="H53" s="165"/>
      <c r="I53" s="165"/>
      <c r="J53" s="159"/>
      <c r="K53" s="157"/>
      <c r="L53" s="159"/>
      <c r="M53" s="157"/>
      <c r="N53" s="160"/>
      <c r="O53" s="161"/>
    </row>
    <row r="54" spans="1:16" s="17" customFormat="1" ht="13.5" customHeight="1">
      <c r="A54" s="155">
        <v>40</v>
      </c>
      <c r="B54" s="155" t="s">
        <v>108</v>
      </c>
      <c r="C54" s="155" t="s">
        <v>109</v>
      </c>
      <c r="D54" s="17" t="s">
        <v>174</v>
      </c>
      <c r="E54" s="156" t="s">
        <v>175</v>
      </c>
      <c r="F54" s="155" t="s">
        <v>112</v>
      </c>
      <c r="G54" s="157">
        <v>1</v>
      </c>
      <c r="H54" s="158"/>
      <c r="I54" s="158"/>
      <c r="J54" s="159">
        <v>0</v>
      </c>
      <c r="K54" s="157">
        <f t="shared" si="0"/>
        <v>0</v>
      </c>
      <c r="L54" s="159">
        <v>0</v>
      </c>
      <c r="M54" s="157">
        <f t="shared" si="1"/>
        <v>0</v>
      </c>
      <c r="N54" s="160"/>
      <c r="O54" s="161">
        <v>4</v>
      </c>
      <c r="P54" s="17" t="s">
        <v>107</v>
      </c>
    </row>
    <row r="55" spans="5:13" s="140" customFormat="1" ht="12.75" customHeight="1">
      <c r="E55" s="141" t="s">
        <v>90</v>
      </c>
      <c r="I55" s="142"/>
      <c r="K55" s="143">
        <f>K14</f>
        <v>0</v>
      </c>
      <c r="M55" s="143">
        <f>M14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lenka.bijokova</cp:lastModifiedBy>
  <cp:lastPrinted>2013-06-18T10:35:09Z</cp:lastPrinted>
  <dcterms:modified xsi:type="dcterms:W3CDTF">2014-07-23T10:17:36Z</dcterms:modified>
  <cp:category/>
  <cp:version/>
  <cp:contentType/>
  <cp:contentStatus/>
</cp:coreProperties>
</file>