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0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U_Wohnbau\02 Projekte Aktiv\924_München_Gotenstraße 3\C_Behoerden\C02_Baubehörde\01_Bauantrag\20221031_924_Bauantragsunterlagen\"/>
    </mc:Choice>
  </mc:AlternateContent>
  <xr:revisionPtr revIDLastSave="0" documentId="8_{1324950C-AE2D-446A-8A59-E1CE90BC1620}" xr6:coauthVersionLast="47" xr6:coauthVersionMax="47" xr10:uidLastSave="{00000000-0000-0000-0000-000000000000}"/>
  <bookViews>
    <workbookView xWindow="-120" yWindow="-120" windowWidth="20760" windowHeight="13320" xr2:uid="{00000000-000D-0000-FFFF-FFFF00000000}"/>
  </bookViews>
  <sheets>
    <sheet name="Übersicht Raumgruppen" sheetId="1" r:id="rId1"/>
  </sheets>
  <definedNames>
    <definedName name="_xlnm.Print_Titles" localSheetId="0">'Übersicht Raumgruppen'!$1:$13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1" l="1"/>
  <c r="G24" i="1"/>
  <c r="G88" i="1"/>
  <c r="G79" i="1"/>
  <c r="G90" i="1" l="1"/>
  <c r="G51" i="1"/>
  <c r="G60" i="1" s="1"/>
  <c r="D93" i="1"/>
  <c r="G93" i="1"/>
  <c r="D73" i="1"/>
  <c r="G73" i="1"/>
  <c r="D60" i="1"/>
  <c r="D47" i="1"/>
  <c r="G47" i="1"/>
  <c r="D32" i="1"/>
  <c r="G32" i="1"/>
  <c r="D94" i="1" l="1"/>
</calcChain>
</file>

<file path=xl/sharedStrings.xml><?xml version="1.0" encoding="utf-8"?>
<sst xmlns="http://schemas.openxmlformats.org/spreadsheetml/2006/main" count="161" uniqueCount="46">
  <si>
    <t>Wohnflächenberechnung nach Wohnflächenverordnung</t>
  </si>
  <si>
    <t>Projekt:</t>
  </si>
  <si>
    <t>Gotenstr. 3</t>
  </si>
  <si>
    <t>Ersteller:</t>
  </si>
  <si>
    <t>Boris Bozic</t>
  </si>
  <si>
    <t>Datum / Zeit:</t>
  </si>
  <si>
    <t>Hinweis:</t>
  </si>
  <si>
    <t>Wohnflächen im UG, Terrassen, Balkone zu 50%,</t>
  </si>
  <si>
    <t>Bezeichnung</t>
  </si>
  <si>
    <t>Funktion</t>
  </si>
  <si>
    <t>Grundfläche [m²]</t>
  </si>
  <si>
    <t>Wohnfläche [m²]</t>
  </si>
  <si>
    <t>WHG 01</t>
  </si>
  <si>
    <t>EG</t>
  </si>
  <si>
    <t>ABST.</t>
  </si>
  <si>
    <t>BAD</t>
  </si>
  <si>
    <t>DIELE</t>
  </si>
  <si>
    <t>ELTERN/ ANKLEIDE</t>
  </si>
  <si>
    <t>EN-SUITE BAD</t>
  </si>
  <si>
    <t>FLUR</t>
  </si>
  <si>
    <t>KIND 1</t>
  </si>
  <si>
    <t>KIND 2</t>
  </si>
  <si>
    <t>TERRASSE</t>
  </si>
  <si>
    <t>WC</t>
  </si>
  <si>
    <t>WO/KÜ/ESS.</t>
  </si>
  <si>
    <t>UG</t>
  </si>
  <si>
    <t>GAST</t>
  </si>
  <si>
    <t>HW</t>
  </si>
  <si>
    <t>LICHTGR.</t>
  </si>
  <si>
    <t>Summe WHG 01</t>
  </si>
  <si>
    <t>WHG 02</t>
  </si>
  <si>
    <t>ANKLEIDE</t>
  </si>
  <si>
    <t>ELTERN</t>
  </si>
  <si>
    <t>Summe WHG 02</t>
  </si>
  <si>
    <t>WHG 03</t>
  </si>
  <si>
    <t>1.OG</t>
  </si>
  <si>
    <t>BALKON</t>
  </si>
  <si>
    <t>Summe WHG 03</t>
  </si>
  <si>
    <t>WHG 04</t>
  </si>
  <si>
    <t>Summe WHG 04</t>
  </si>
  <si>
    <t>WHG 05</t>
  </si>
  <si>
    <t>2.OG</t>
  </si>
  <si>
    <t>ANKL.</t>
  </si>
  <si>
    <t>DACHTERRASSE</t>
  </si>
  <si>
    <t>Summe WHG 05</t>
  </si>
  <si>
    <t>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</si>
</sst>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E0E0"/>
        <bgColor rgb="FFE0E0E0"/>
      </patternFill>
    </fill>
    <fill>
      <patternFill patternType="none">
        <fgColor rgb="FFE0E0E0"/>
        <bgColor rgb="FFE0E0E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8">
    <xf numFmtId="0" fontId="1" fillId="0" borderId="0" xfId="0" applyFont="1"/>
    <xf numFmtId="0" fontId="1" fillId="0" borderId="1" xfId="1" applyFont="1" applyBorder="1" applyAlignment="1">
      <alignment vertical="top" wrapText="1"/>
    </xf>
    <xf numFmtId="0" fontId="3" fillId="0" borderId="0" xfId="1" applyFont="1" applyAlignment="1">
      <alignment wrapText="1" readingOrder="1"/>
    </xf>
    <xf numFmtId="0" fontId="4" fillId="0" borderId="2" xfId="1" applyFont="1" applyBorder="1" applyAlignment="1">
      <alignment wrapText="1" readingOrder="1"/>
    </xf>
    <xf numFmtId="0" fontId="4" fillId="0" borderId="2" xfId="1" applyFont="1" applyBorder="1" applyAlignment="1">
      <alignment horizontal="right" wrapText="1" readingOrder="1"/>
    </xf>
    <xf numFmtId="2" fontId="3" fillId="0" borderId="0" xfId="1" applyNumberFormat="1" applyFont="1" applyAlignment="1">
      <alignment wrapText="1" readingOrder="1"/>
    </xf>
    <xf numFmtId="2" fontId="3" fillId="0" borderId="0" xfId="1" applyNumberFormat="1" applyFont="1" applyAlignment="1">
      <alignment horizontal="right" wrapText="1" readingOrder="1"/>
    </xf>
    <xf numFmtId="2" fontId="3" fillId="2" borderId="0" xfId="1" applyNumberFormat="1" applyFont="1" applyFill="1" applyAlignment="1">
      <alignment wrapText="1" readingOrder="1"/>
    </xf>
    <xf numFmtId="2" fontId="3" fillId="2" borderId="0" xfId="1" applyNumberFormat="1" applyFont="1" applyFill="1" applyAlignment="1">
      <alignment horizontal="right" wrapText="1" readingOrder="1"/>
    </xf>
    <xf numFmtId="2" fontId="3" fillId="3" borderId="0" xfId="1" applyNumberFormat="1" applyFont="1" applyFill="1" applyAlignment="1">
      <alignment wrapText="1" readingOrder="1"/>
    </xf>
    <xf numFmtId="2" fontId="3" fillId="3" borderId="0" xfId="1" applyNumberFormat="1" applyFont="1" applyFill="1" applyAlignment="1">
      <alignment horizontal="right" wrapText="1" readingOrder="1"/>
    </xf>
    <xf numFmtId="2" fontId="4" fillId="0" borderId="1" xfId="1" applyNumberFormat="1" applyFont="1" applyBorder="1" applyAlignment="1">
      <alignment horizontal="right" vertical="top" wrapText="1" readingOrder="1"/>
    </xf>
    <xf numFmtId="2" fontId="3" fillId="4" borderId="0" xfId="1" applyNumberFormat="1" applyFont="1" applyFill="1" applyAlignment="1">
      <alignment wrapText="1" readingOrder="1"/>
    </xf>
    <xf numFmtId="2" fontId="3" fillId="4" borderId="0" xfId="1" applyNumberFormat="1" applyFont="1" applyFill="1" applyAlignment="1">
      <alignment horizontal="right" wrapText="1" readingOrder="1"/>
    </xf>
    <xf numFmtId="0" fontId="6" fillId="0" borderId="0" xfId="1" applyFont="1" applyAlignment="1">
      <alignment wrapText="1" readingOrder="1"/>
    </xf>
    <xf numFmtId="0" fontId="4" fillId="0" borderId="2" xfId="1" applyFont="1" applyBorder="1" applyAlignment="1">
      <alignment wrapText="1" readingOrder="1"/>
    </xf>
    <xf numFmtId="0" fontId="1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right" wrapText="1" readingOrder="1"/>
    </xf>
    <xf numFmtId="2" fontId="3" fillId="0" borderId="0" xfId="1" applyNumberFormat="1" applyFont="1" applyAlignment="1">
      <alignment wrapText="1" readingOrder="1"/>
    </xf>
    <xf numFmtId="2" fontId="3" fillId="0" borderId="0" xfId="1" applyNumberFormat="1" applyFont="1" applyAlignment="1">
      <alignment horizontal="right" wrapText="1" readingOrder="1"/>
    </xf>
    <xf numFmtId="0" fontId="2" fillId="0" borderId="0" xfId="1" applyFont="1" applyAlignment="1">
      <alignment wrapText="1" readingOrder="1"/>
    </xf>
    <xf numFmtId="0" fontId="3" fillId="0" borderId="0" xfId="1" applyFont="1" applyAlignment="1">
      <alignment wrapText="1" readingOrder="1"/>
    </xf>
    <xf numFmtId="14" fontId="3" fillId="0" borderId="0" xfId="1" applyNumberFormat="1" applyFont="1" applyAlignment="1">
      <alignment horizontal="left" wrapText="1" readingOrder="1"/>
    </xf>
    <xf numFmtId="2" fontId="3" fillId="3" borderId="0" xfId="1" applyNumberFormat="1" applyFont="1" applyFill="1" applyAlignment="1">
      <alignment wrapText="1" readingOrder="1"/>
    </xf>
    <xf numFmtId="2" fontId="3" fillId="3" borderId="0" xfId="1" applyNumberFormat="1" applyFont="1" applyFill="1" applyAlignment="1">
      <alignment horizontal="right" wrapText="1" readingOrder="1"/>
    </xf>
    <xf numFmtId="2" fontId="3" fillId="2" borderId="0" xfId="1" applyNumberFormat="1" applyFont="1" applyFill="1" applyAlignment="1">
      <alignment wrapText="1" readingOrder="1"/>
    </xf>
    <xf numFmtId="2" fontId="3" fillId="2" borderId="0" xfId="1" applyNumberFormat="1" applyFont="1" applyFill="1" applyAlignment="1">
      <alignment horizontal="right" wrapText="1" readingOrder="1"/>
    </xf>
    <xf numFmtId="2" fontId="4" fillId="0" borderId="1" xfId="1" applyNumberFormat="1" applyFont="1" applyBorder="1" applyAlignment="1">
      <alignment vertical="top" wrapText="1" readingOrder="1"/>
    </xf>
    <xf numFmtId="2" fontId="1" fillId="0" borderId="1" xfId="1" applyNumberFormat="1" applyFont="1" applyBorder="1" applyAlignment="1">
      <alignment vertical="top" wrapText="1"/>
    </xf>
    <xf numFmtId="2" fontId="4" fillId="0" borderId="1" xfId="1" applyNumberFormat="1" applyFont="1" applyBorder="1" applyAlignment="1">
      <alignment horizontal="right" vertical="top" wrapText="1" readingOrder="1"/>
    </xf>
    <xf numFmtId="2" fontId="4" fillId="0" borderId="2" xfId="1" applyNumberFormat="1" applyFont="1" applyBorder="1" applyAlignment="1">
      <alignment wrapText="1" readingOrder="1"/>
    </xf>
    <xf numFmtId="2" fontId="1" fillId="0" borderId="2" xfId="1" applyNumberFormat="1" applyFont="1" applyBorder="1" applyAlignment="1">
      <alignment vertical="top" wrapText="1"/>
    </xf>
    <xf numFmtId="2" fontId="3" fillId="4" borderId="0" xfId="1" applyNumberFormat="1" applyFont="1" applyFill="1" applyAlignment="1">
      <alignment wrapText="1" readingOrder="1"/>
    </xf>
    <xf numFmtId="2" fontId="3" fillId="4" borderId="0" xfId="1" applyNumberFormat="1" applyFont="1" applyFill="1" applyAlignment="1">
      <alignment horizontal="right" wrapText="1" readingOrder="1"/>
    </xf>
    <xf numFmtId="2" fontId="7" fillId="0" borderId="1" xfId="1" applyNumberFormat="1" applyFont="1" applyBorder="1" applyAlignment="1">
      <alignment vertical="top" wrapText="1" readingOrder="1"/>
    </xf>
    <xf numFmtId="0" fontId="1" fillId="0" borderId="0" xfId="0" applyFont="1" applyAlignment="1"/>
    <xf numFmtId="2" fontId="1" fillId="0" borderId="0" xfId="0" applyNumberFormat="1" applyFont="1" applyAlignment="1"/>
    <xf numFmtId="2" fontId="1" fillId="4" borderId="0" xfId="0" applyNumberFormat="1" applyFont="1" applyFill="1" applyAlignme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357188</xdr:colOff>
      <xdr:row>0</xdr:row>
      <xdr:rowOff>47624</xdr:rowOff>
    </xdr:from>
    <xdr:to>
      <xdr:col>9</xdr:col>
      <xdr:colOff>23813</xdr:colOff>
      <xdr:row>1</xdr:row>
      <xdr:rowOff>180668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8579" y="315515"/>
          <a:ext cx="738187" cy="359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showGridLines="0" tabSelected="1" zoomScale="120" zoomScaleNormal="120" workbookViewId="0">
      <pane ySplit="13" topLeftCell="A92" activePane="bottomLeft" state="frozen"/>
      <selection pane="bottomLeft" activeCell="G95" sqref="G95"/>
    </sheetView>
  </sheetViews>
  <sheetFormatPr defaultColWidth="11.42578125" defaultRowHeight="15"/>
  <cols>
    <col min="1" max="1" width="10.85546875" customWidth="1"/>
    <col min="2" max="2" width="22.140625" customWidth="1"/>
    <col min="3" max="3" width="32.42578125" customWidth="1"/>
    <col min="4" max="4" width="7.5703125" customWidth="1"/>
    <col min="5" max="5" width="5.42578125" customWidth="1"/>
    <col min="6" max="6" width="2.7109375" customWidth="1"/>
    <col min="7" max="7" width="15.5703125" customWidth="1"/>
    <col min="8" max="8" width="0" hidden="1" customWidth="1"/>
    <col min="9" max="9" width="0.5703125" customWidth="1"/>
  </cols>
  <sheetData>
    <row r="1" spans="1:9" ht="18.399999999999999" customHeight="1">
      <c r="A1" s="20" t="s">
        <v>0</v>
      </c>
      <c r="B1" s="35"/>
      <c r="C1" s="35"/>
      <c r="D1" s="35"/>
      <c r="F1" s="35"/>
      <c r="G1" s="35"/>
      <c r="H1" s="35"/>
      <c r="I1" s="35"/>
    </row>
    <row r="2" spans="1:9">
      <c r="A2" s="35"/>
      <c r="B2" s="35"/>
      <c r="C2" s="35"/>
      <c r="D2" s="35"/>
    </row>
    <row r="3" spans="1:9" ht="2.65" customHeight="1"/>
    <row r="4" spans="1:9" ht="4.3499999999999996" customHeight="1">
      <c r="A4" s="1"/>
      <c r="B4" s="1"/>
      <c r="C4" s="1"/>
      <c r="D4" s="1"/>
      <c r="E4" s="1"/>
      <c r="F4" s="1"/>
      <c r="G4" s="1"/>
    </row>
    <row r="5" spans="1:9">
      <c r="A5" s="2" t="s">
        <v>1</v>
      </c>
      <c r="B5" s="21" t="s">
        <v>2</v>
      </c>
      <c r="C5" s="35"/>
      <c r="D5" s="35"/>
      <c r="E5" s="35"/>
      <c r="F5" s="35"/>
      <c r="G5" s="35"/>
    </row>
    <row r="6" spans="1:9" ht="0" hidden="1" customHeight="1"/>
    <row r="7" spans="1:9">
      <c r="A7" s="2" t="s">
        <v>3</v>
      </c>
      <c r="B7" s="21" t="s">
        <v>4</v>
      </c>
      <c r="C7" s="35"/>
      <c r="D7" s="35"/>
      <c r="E7" s="35"/>
      <c r="F7" s="35"/>
      <c r="G7" s="35"/>
    </row>
    <row r="8" spans="1:9" ht="0" hidden="1" customHeight="1"/>
    <row r="9" spans="1:9">
      <c r="A9" s="2" t="s">
        <v>5</v>
      </c>
      <c r="B9" s="22">
        <v>44854</v>
      </c>
      <c r="C9" s="35"/>
      <c r="D9" s="35"/>
      <c r="E9" s="35"/>
      <c r="F9" s="35"/>
      <c r="G9" s="35"/>
    </row>
    <row r="10" spans="1:9" ht="0" hidden="1" customHeight="1"/>
    <row r="11" spans="1:9">
      <c r="A11" s="2" t="s">
        <v>6</v>
      </c>
      <c r="B11" s="14" t="s">
        <v>7</v>
      </c>
      <c r="C11" s="35"/>
      <c r="D11" s="35"/>
      <c r="E11" s="35"/>
      <c r="F11" s="35"/>
      <c r="G11" s="35"/>
    </row>
    <row r="12" spans="1:9" ht="2.85" customHeight="1"/>
    <row r="13" spans="1:9" ht="8.4499999999999993" customHeight="1">
      <c r="A13" s="1"/>
      <c r="B13" s="1"/>
      <c r="C13" s="1"/>
      <c r="D13" s="1"/>
      <c r="E13" s="1"/>
      <c r="F13" s="1"/>
      <c r="G13" s="1"/>
    </row>
    <row r="14" spans="1:9" ht="15.75">
      <c r="A14" s="15" t="s">
        <v>8</v>
      </c>
      <c r="B14" s="16"/>
      <c r="C14" s="3" t="s">
        <v>9</v>
      </c>
      <c r="D14" s="17" t="s">
        <v>10</v>
      </c>
      <c r="E14" s="16"/>
      <c r="F14" s="16"/>
      <c r="G14" s="4" t="s">
        <v>11</v>
      </c>
    </row>
    <row r="15" spans="1:9" ht="22.7" customHeight="1">
      <c r="A15" s="15" t="s">
        <v>12</v>
      </c>
      <c r="B15" s="16"/>
      <c r="C15" s="16"/>
      <c r="D15" s="16"/>
      <c r="E15" s="16"/>
      <c r="F15" s="16"/>
      <c r="G15" s="16"/>
    </row>
    <row r="16" spans="1:9">
      <c r="A16" s="18" t="s">
        <v>13</v>
      </c>
      <c r="B16" s="36"/>
      <c r="C16" s="5" t="s">
        <v>14</v>
      </c>
      <c r="D16" s="19">
        <v>4.1020000000000003</v>
      </c>
      <c r="E16" s="36"/>
      <c r="F16" s="36"/>
      <c r="G16" s="6">
        <v>4.1020000000000003</v>
      </c>
    </row>
    <row r="17" spans="1:7">
      <c r="A17" s="25" t="s">
        <v>13</v>
      </c>
      <c r="B17" s="36"/>
      <c r="C17" s="7" t="s">
        <v>15</v>
      </c>
      <c r="D17" s="26">
        <v>5.5110000000000001</v>
      </c>
      <c r="E17" s="36"/>
      <c r="F17" s="36"/>
      <c r="G17" s="8">
        <v>5.5110000000000001</v>
      </c>
    </row>
    <row r="18" spans="1:7">
      <c r="A18" s="23" t="s">
        <v>13</v>
      </c>
      <c r="B18" s="36"/>
      <c r="C18" s="9" t="s">
        <v>16</v>
      </c>
      <c r="D18" s="24">
        <v>11.06</v>
      </c>
      <c r="E18" s="36"/>
      <c r="F18" s="36"/>
      <c r="G18" s="10">
        <v>11.06</v>
      </c>
    </row>
    <row r="19" spans="1:7">
      <c r="A19" s="25" t="s">
        <v>13</v>
      </c>
      <c r="B19" s="36"/>
      <c r="C19" s="7" t="s">
        <v>17</v>
      </c>
      <c r="D19" s="26">
        <v>23.283000000000001</v>
      </c>
      <c r="E19" s="36"/>
      <c r="F19" s="36"/>
      <c r="G19" s="8">
        <v>23.283000000000001</v>
      </c>
    </row>
    <row r="20" spans="1:7">
      <c r="A20" s="23" t="s">
        <v>13</v>
      </c>
      <c r="B20" s="36"/>
      <c r="C20" s="9" t="s">
        <v>18</v>
      </c>
      <c r="D20" s="24">
        <v>10.220000000000001</v>
      </c>
      <c r="E20" s="36"/>
      <c r="F20" s="36"/>
      <c r="G20" s="10">
        <v>10.220000000000001</v>
      </c>
    </row>
    <row r="21" spans="1:7">
      <c r="A21" s="25" t="s">
        <v>13</v>
      </c>
      <c r="B21" s="36"/>
      <c r="C21" s="7" t="s">
        <v>19</v>
      </c>
      <c r="D21" s="26">
        <v>7.0609999999999999</v>
      </c>
      <c r="E21" s="36"/>
      <c r="F21" s="36"/>
      <c r="G21" s="8">
        <v>7.0609999999999999</v>
      </c>
    </row>
    <row r="22" spans="1:7">
      <c r="A22" s="23" t="s">
        <v>13</v>
      </c>
      <c r="B22" s="36"/>
      <c r="C22" s="9" t="s">
        <v>20</v>
      </c>
      <c r="D22" s="24">
        <v>14.009</v>
      </c>
      <c r="E22" s="36"/>
      <c r="F22" s="36"/>
      <c r="G22" s="10">
        <v>14.009</v>
      </c>
    </row>
    <row r="23" spans="1:7">
      <c r="A23" s="25" t="s">
        <v>13</v>
      </c>
      <c r="B23" s="36"/>
      <c r="C23" s="7" t="s">
        <v>21</v>
      </c>
      <c r="D23" s="26">
        <v>13.503</v>
      </c>
      <c r="E23" s="36"/>
      <c r="F23" s="36"/>
      <c r="G23" s="8">
        <v>13.503</v>
      </c>
    </row>
    <row r="24" spans="1:7">
      <c r="A24" s="23" t="s">
        <v>13</v>
      </c>
      <c r="B24" s="36"/>
      <c r="C24" s="9" t="s">
        <v>22</v>
      </c>
      <c r="D24" s="24">
        <v>31.05</v>
      </c>
      <c r="E24" s="36"/>
      <c r="F24" s="36"/>
      <c r="G24" s="10">
        <f>D24/2</f>
        <v>15.525</v>
      </c>
    </row>
    <row r="25" spans="1:7">
      <c r="A25" s="25" t="s">
        <v>13</v>
      </c>
      <c r="B25" s="36"/>
      <c r="C25" s="7" t="s">
        <v>23</v>
      </c>
      <c r="D25" s="26">
        <v>1.9650000000000001</v>
      </c>
      <c r="E25" s="36"/>
      <c r="F25" s="36"/>
      <c r="G25" s="8">
        <v>1.9650000000000001</v>
      </c>
    </row>
    <row r="26" spans="1:7">
      <c r="A26" s="23" t="s">
        <v>13</v>
      </c>
      <c r="B26" s="36"/>
      <c r="C26" s="9" t="s">
        <v>24</v>
      </c>
      <c r="D26" s="24">
        <v>45.369</v>
      </c>
      <c r="E26" s="36"/>
      <c r="F26" s="36"/>
      <c r="G26" s="10">
        <v>45.369</v>
      </c>
    </row>
    <row r="27" spans="1:7">
      <c r="A27" s="25" t="s">
        <v>25</v>
      </c>
      <c r="B27" s="36"/>
      <c r="C27" s="7" t="s">
        <v>15</v>
      </c>
      <c r="D27" s="26">
        <v>4.9939999999999998</v>
      </c>
      <c r="E27" s="36"/>
      <c r="F27" s="36"/>
      <c r="G27" s="8">
        <v>2.4969999999999999</v>
      </c>
    </row>
    <row r="28" spans="1:7">
      <c r="A28" s="23" t="s">
        <v>25</v>
      </c>
      <c r="B28" s="36"/>
      <c r="C28" s="9" t="s">
        <v>19</v>
      </c>
      <c r="D28" s="24">
        <v>12.074</v>
      </c>
      <c r="E28" s="36"/>
      <c r="F28" s="36"/>
      <c r="G28" s="10">
        <v>6.0369999999999999</v>
      </c>
    </row>
    <row r="29" spans="1:7">
      <c r="A29" s="25" t="s">
        <v>25</v>
      </c>
      <c r="B29" s="36"/>
      <c r="C29" s="7" t="s">
        <v>26</v>
      </c>
      <c r="D29" s="26">
        <v>19.323</v>
      </c>
      <c r="E29" s="36"/>
      <c r="F29" s="36"/>
      <c r="G29" s="8">
        <v>9.6620000000000008</v>
      </c>
    </row>
    <row r="30" spans="1:7">
      <c r="A30" s="23" t="s">
        <v>25</v>
      </c>
      <c r="B30" s="36"/>
      <c r="C30" s="9" t="s">
        <v>27</v>
      </c>
      <c r="D30" s="24">
        <v>7.5060000000000002</v>
      </c>
      <c r="E30" s="36"/>
      <c r="F30" s="36"/>
      <c r="G30" s="10">
        <v>3.7530000000000001</v>
      </c>
    </row>
    <row r="31" spans="1:7">
      <c r="A31" s="25" t="s">
        <v>25</v>
      </c>
      <c r="B31" s="36"/>
      <c r="C31" s="7" t="s">
        <v>28</v>
      </c>
      <c r="D31" s="26">
        <v>4.1740000000000004</v>
      </c>
      <c r="E31" s="36"/>
      <c r="F31" s="36"/>
      <c r="G31" s="8">
        <v>2.0870000000000002</v>
      </c>
    </row>
    <row r="32" spans="1:7">
      <c r="A32" s="27" t="s">
        <v>29</v>
      </c>
      <c r="B32" s="28"/>
      <c r="C32" s="28"/>
      <c r="D32" s="29">
        <f t="shared" ref="D32:G32" si="0">SUM(D16:F31)</f>
        <v>215.20400000000004</v>
      </c>
      <c r="E32" s="28"/>
      <c r="F32" s="28"/>
      <c r="G32" s="11">
        <f t="shared" si="0"/>
        <v>175.64400000000001</v>
      </c>
    </row>
    <row r="33" spans="1:7" ht="22.7" customHeight="1">
      <c r="A33" s="30" t="s">
        <v>30</v>
      </c>
      <c r="B33" s="31"/>
      <c r="C33" s="31"/>
      <c r="D33" s="31"/>
      <c r="E33" s="31"/>
      <c r="F33" s="31"/>
      <c r="G33" s="31"/>
    </row>
    <row r="34" spans="1:7">
      <c r="A34" s="23" t="s">
        <v>13</v>
      </c>
      <c r="B34" s="36"/>
      <c r="C34" s="9" t="s">
        <v>31</v>
      </c>
      <c r="D34" s="24">
        <v>9.8819999999999997</v>
      </c>
      <c r="E34" s="36"/>
      <c r="F34" s="36"/>
      <c r="G34" s="10">
        <v>9.8819999999999997</v>
      </c>
    </row>
    <row r="35" spans="1:7">
      <c r="A35" s="25" t="s">
        <v>13</v>
      </c>
      <c r="B35" s="36"/>
      <c r="C35" s="7" t="s">
        <v>15</v>
      </c>
      <c r="D35" s="26">
        <v>5.2640000000000002</v>
      </c>
      <c r="E35" s="36"/>
      <c r="F35" s="36"/>
      <c r="G35" s="8">
        <v>5.2640000000000002</v>
      </c>
    </row>
    <row r="36" spans="1:7">
      <c r="A36" s="23" t="s">
        <v>13</v>
      </c>
      <c r="B36" s="36"/>
      <c r="C36" s="9" t="s">
        <v>15</v>
      </c>
      <c r="D36" s="24">
        <v>2.7040000000000002</v>
      </c>
      <c r="E36" s="36"/>
      <c r="F36" s="36"/>
      <c r="G36" s="10">
        <v>2.7040000000000002</v>
      </c>
    </row>
    <row r="37" spans="1:7">
      <c r="A37" s="25" t="s">
        <v>13</v>
      </c>
      <c r="B37" s="36"/>
      <c r="C37" s="7" t="s">
        <v>16</v>
      </c>
      <c r="D37" s="26">
        <v>8.8000000000000007</v>
      </c>
      <c r="E37" s="36"/>
      <c r="F37" s="36"/>
      <c r="G37" s="8">
        <v>8.8000000000000007</v>
      </c>
    </row>
    <row r="38" spans="1:7">
      <c r="A38" s="23" t="s">
        <v>13</v>
      </c>
      <c r="B38" s="36"/>
      <c r="C38" s="9" t="s">
        <v>32</v>
      </c>
      <c r="D38" s="24">
        <v>16.146999999999998</v>
      </c>
      <c r="E38" s="36"/>
      <c r="F38" s="36"/>
      <c r="G38" s="10">
        <v>16.148</v>
      </c>
    </row>
    <row r="39" spans="1:7">
      <c r="A39" s="25" t="s">
        <v>13</v>
      </c>
      <c r="B39" s="36"/>
      <c r="C39" s="7" t="s">
        <v>18</v>
      </c>
      <c r="D39" s="26">
        <v>9.6539999999999999</v>
      </c>
      <c r="E39" s="36"/>
      <c r="F39" s="36"/>
      <c r="G39" s="8">
        <v>9.6530000000000005</v>
      </c>
    </row>
    <row r="40" spans="1:7">
      <c r="A40" s="23" t="s">
        <v>13</v>
      </c>
      <c r="B40" s="36"/>
      <c r="C40" s="9" t="s">
        <v>19</v>
      </c>
      <c r="D40" s="24">
        <v>3.9740000000000002</v>
      </c>
      <c r="E40" s="36"/>
      <c r="F40" s="36"/>
      <c r="G40" s="10">
        <v>3.9740000000000002</v>
      </c>
    </row>
    <row r="41" spans="1:7">
      <c r="A41" s="25" t="s">
        <v>13</v>
      </c>
      <c r="B41" s="36"/>
      <c r="C41" s="7" t="s">
        <v>27</v>
      </c>
      <c r="D41" s="26">
        <v>2.069</v>
      </c>
      <c r="E41" s="36"/>
      <c r="F41" s="36"/>
      <c r="G41" s="8">
        <v>2.069</v>
      </c>
    </row>
    <row r="42" spans="1:7">
      <c r="A42" s="23" t="s">
        <v>13</v>
      </c>
      <c r="B42" s="36"/>
      <c r="C42" s="9" t="s">
        <v>20</v>
      </c>
      <c r="D42" s="24">
        <v>13.879</v>
      </c>
      <c r="E42" s="36"/>
      <c r="F42" s="36"/>
      <c r="G42" s="10">
        <v>13.879</v>
      </c>
    </row>
    <row r="43" spans="1:7">
      <c r="A43" s="25" t="s">
        <v>13</v>
      </c>
      <c r="B43" s="36"/>
      <c r="C43" s="7" t="s">
        <v>21</v>
      </c>
      <c r="D43" s="26">
        <v>13.597</v>
      </c>
      <c r="E43" s="36"/>
      <c r="F43" s="36"/>
      <c r="G43" s="8">
        <v>13.597</v>
      </c>
    </row>
    <row r="44" spans="1:7">
      <c r="A44" s="23" t="s">
        <v>13</v>
      </c>
      <c r="B44" s="36"/>
      <c r="C44" s="9" t="s">
        <v>22</v>
      </c>
      <c r="D44" s="24">
        <v>34.341999999999999</v>
      </c>
      <c r="E44" s="36"/>
      <c r="F44" s="36"/>
      <c r="G44" s="10">
        <v>17.170999999999999</v>
      </c>
    </row>
    <row r="45" spans="1:7">
      <c r="A45" s="25" t="s">
        <v>13</v>
      </c>
      <c r="B45" s="36"/>
      <c r="C45" s="7" t="s">
        <v>23</v>
      </c>
      <c r="D45" s="26">
        <v>2.7890000000000001</v>
      </c>
      <c r="E45" s="36"/>
      <c r="F45" s="36"/>
      <c r="G45" s="8">
        <v>2.7890000000000001</v>
      </c>
    </row>
    <row r="46" spans="1:7">
      <c r="A46" s="23" t="s">
        <v>13</v>
      </c>
      <c r="B46" s="36"/>
      <c r="C46" s="9" t="s">
        <v>24</v>
      </c>
      <c r="D46" s="24">
        <v>43.899000000000001</v>
      </c>
      <c r="E46" s="36"/>
      <c r="F46" s="36"/>
      <c r="G46" s="10">
        <v>43.899000000000001</v>
      </c>
    </row>
    <row r="47" spans="1:7">
      <c r="A47" s="27" t="s">
        <v>33</v>
      </c>
      <c r="B47" s="28"/>
      <c r="C47" s="28"/>
      <c r="D47" s="29">
        <f t="shared" ref="D47:G47" si="1">SUM(D34:F46)</f>
        <v>167</v>
      </c>
      <c r="E47" s="28"/>
      <c r="F47" s="28"/>
      <c r="G47" s="11">
        <f t="shared" si="1"/>
        <v>149.82900000000001</v>
      </c>
    </row>
    <row r="48" spans="1:7" ht="22.7" customHeight="1">
      <c r="A48" s="30" t="s">
        <v>34</v>
      </c>
      <c r="B48" s="31"/>
      <c r="C48" s="31"/>
      <c r="D48" s="31"/>
      <c r="E48" s="31"/>
      <c r="F48" s="31"/>
      <c r="G48" s="31"/>
    </row>
    <row r="49" spans="1:7">
      <c r="A49" s="25" t="s">
        <v>35</v>
      </c>
      <c r="B49" s="36"/>
      <c r="C49" s="7" t="s">
        <v>14</v>
      </c>
      <c r="D49" s="26">
        <v>4.9400000000000004</v>
      </c>
      <c r="E49" s="36"/>
      <c r="F49" s="36"/>
      <c r="G49" s="8">
        <v>4.9400000000000004</v>
      </c>
    </row>
    <row r="50" spans="1:7">
      <c r="A50" s="23" t="s">
        <v>35</v>
      </c>
      <c r="B50" s="36"/>
      <c r="C50" s="9" t="s">
        <v>15</v>
      </c>
      <c r="D50" s="24">
        <v>5.5110000000000001</v>
      </c>
      <c r="E50" s="36"/>
      <c r="F50" s="36"/>
      <c r="G50" s="10">
        <v>5.5110000000000001</v>
      </c>
    </row>
    <row r="51" spans="1:7">
      <c r="A51" s="25" t="s">
        <v>35</v>
      </c>
      <c r="B51" s="36"/>
      <c r="C51" s="7" t="s">
        <v>36</v>
      </c>
      <c r="D51" s="26">
        <v>36.68</v>
      </c>
      <c r="E51" s="36"/>
      <c r="F51" s="36"/>
      <c r="G51" s="8">
        <f>D51/2</f>
        <v>18.34</v>
      </c>
    </row>
    <row r="52" spans="1:7">
      <c r="A52" s="23" t="s">
        <v>35</v>
      </c>
      <c r="B52" s="36"/>
      <c r="C52" s="9" t="s">
        <v>16</v>
      </c>
      <c r="D52" s="24">
        <v>11.44</v>
      </c>
      <c r="E52" s="36"/>
      <c r="F52" s="36"/>
      <c r="G52" s="10">
        <v>11.44</v>
      </c>
    </row>
    <row r="53" spans="1:7">
      <c r="A53" s="25" t="s">
        <v>35</v>
      </c>
      <c r="B53" s="36"/>
      <c r="C53" s="7" t="s">
        <v>32</v>
      </c>
      <c r="D53" s="26">
        <v>16.742999999999999</v>
      </c>
      <c r="E53" s="36"/>
      <c r="F53" s="36"/>
      <c r="G53" s="8">
        <v>16.742999999999999</v>
      </c>
    </row>
    <row r="54" spans="1:7">
      <c r="A54" s="23" t="s">
        <v>35</v>
      </c>
      <c r="B54" s="36"/>
      <c r="C54" s="9" t="s">
        <v>18</v>
      </c>
      <c r="D54" s="24">
        <v>8.3059999999999992</v>
      </c>
      <c r="E54" s="36"/>
      <c r="F54" s="36"/>
      <c r="G54" s="10">
        <v>8.3059999999999992</v>
      </c>
    </row>
    <row r="55" spans="1:7">
      <c r="A55" s="25" t="s">
        <v>35</v>
      </c>
      <c r="B55" s="36"/>
      <c r="C55" s="7" t="s">
        <v>19</v>
      </c>
      <c r="D55" s="26">
        <v>5.8529999999999998</v>
      </c>
      <c r="E55" s="36"/>
      <c r="F55" s="36"/>
      <c r="G55" s="8">
        <v>5.8529999999999998</v>
      </c>
    </row>
    <row r="56" spans="1:7">
      <c r="A56" s="23" t="s">
        <v>35</v>
      </c>
      <c r="B56" s="36"/>
      <c r="C56" s="9" t="s">
        <v>20</v>
      </c>
      <c r="D56" s="24">
        <v>14.009</v>
      </c>
      <c r="E56" s="36"/>
      <c r="F56" s="36"/>
      <c r="G56" s="10">
        <v>14.009</v>
      </c>
    </row>
    <row r="57" spans="1:7">
      <c r="A57" s="25" t="s">
        <v>35</v>
      </c>
      <c r="B57" s="36"/>
      <c r="C57" s="7" t="s">
        <v>21</v>
      </c>
      <c r="D57" s="26">
        <v>13.503</v>
      </c>
      <c r="E57" s="36"/>
      <c r="F57" s="36"/>
      <c r="G57" s="8">
        <v>13.503</v>
      </c>
    </row>
    <row r="58" spans="1:7">
      <c r="A58" s="23" t="s">
        <v>35</v>
      </c>
      <c r="B58" s="36"/>
      <c r="C58" s="9" t="s">
        <v>23</v>
      </c>
      <c r="D58" s="24">
        <v>1.9650000000000001</v>
      </c>
      <c r="E58" s="36"/>
      <c r="F58" s="36"/>
      <c r="G58" s="10">
        <v>1.9650000000000001</v>
      </c>
    </row>
    <row r="59" spans="1:7">
      <c r="A59" s="25" t="s">
        <v>35</v>
      </c>
      <c r="B59" s="36"/>
      <c r="C59" s="7" t="s">
        <v>24</v>
      </c>
      <c r="D59" s="26">
        <v>51.11</v>
      </c>
      <c r="E59" s="36"/>
      <c r="F59" s="36"/>
      <c r="G59" s="8">
        <v>51.11</v>
      </c>
    </row>
    <row r="60" spans="1:7">
      <c r="A60" s="27" t="s">
        <v>37</v>
      </c>
      <c r="B60" s="28"/>
      <c r="C60" s="28"/>
      <c r="D60" s="29">
        <f t="shared" ref="D60:G60" si="2">SUM(D49:F59)</f>
        <v>170.06</v>
      </c>
      <c r="E60" s="28"/>
      <c r="F60" s="28"/>
      <c r="G60" s="11">
        <f t="shared" si="2"/>
        <v>151.72</v>
      </c>
    </row>
    <row r="61" spans="1:7" ht="22.7" customHeight="1">
      <c r="A61" s="30" t="s">
        <v>38</v>
      </c>
      <c r="B61" s="31"/>
      <c r="C61" s="31"/>
      <c r="D61" s="31"/>
      <c r="E61" s="31"/>
      <c r="F61" s="31"/>
      <c r="G61" s="31"/>
    </row>
    <row r="62" spans="1:7">
      <c r="A62" s="23" t="s">
        <v>35</v>
      </c>
      <c r="B62" s="36"/>
      <c r="C62" s="9" t="s">
        <v>14</v>
      </c>
      <c r="D62" s="24">
        <v>2.7040000000000002</v>
      </c>
      <c r="E62" s="36"/>
      <c r="F62" s="36"/>
      <c r="G62" s="10">
        <v>2.7040000000000002</v>
      </c>
    </row>
    <row r="63" spans="1:7">
      <c r="A63" s="25" t="s">
        <v>35</v>
      </c>
      <c r="B63" s="36"/>
      <c r="C63" s="7" t="s">
        <v>15</v>
      </c>
      <c r="D63" s="26">
        <v>5.2640000000000002</v>
      </c>
      <c r="E63" s="36"/>
      <c r="F63" s="36"/>
      <c r="G63" s="8">
        <v>5.2640000000000002</v>
      </c>
    </row>
    <row r="64" spans="1:7">
      <c r="A64" s="23" t="s">
        <v>35</v>
      </c>
      <c r="B64" s="36"/>
      <c r="C64" s="9" t="s">
        <v>36</v>
      </c>
      <c r="D64" s="24">
        <v>32.110999999999997</v>
      </c>
      <c r="E64" s="36"/>
      <c r="F64" s="36"/>
      <c r="G64" s="10">
        <v>16.056000000000001</v>
      </c>
    </row>
    <row r="65" spans="1:7">
      <c r="A65" s="25" t="s">
        <v>35</v>
      </c>
      <c r="B65" s="36"/>
      <c r="C65" s="7" t="s">
        <v>16</v>
      </c>
      <c r="D65" s="26">
        <v>8.8000000000000007</v>
      </c>
      <c r="E65" s="36"/>
      <c r="F65" s="36"/>
      <c r="G65" s="8">
        <v>8.8000000000000007</v>
      </c>
    </row>
    <row r="66" spans="1:7">
      <c r="A66" s="23" t="s">
        <v>35</v>
      </c>
      <c r="B66" s="36"/>
      <c r="C66" s="9" t="s">
        <v>32</v>
      </c>
      <c r="D66" s="24">
        <v>16.797000000000001</v>
      </c>
      <c r="E66" s="36"/>
      <c r="F66" s="36"/>
      <c r="G66" s="10">
        <v>16.797999999999998</v>
      </c>
    </row>
    <row r="67" spans="1:7">
      <c r="A67" s="25" t="s">
        <v>35</v>
      </c>
      <c r="B67" s="36"/>
      <c r="C67" s="7" t="s">
        <v>18</v>
      </c>
      <c r="D67" s="26">
        <v>9.5190000000000001</v>
      </c>
      <c r="E67" s="36"/>
      <c r="F67" s="36"/>
      <c r="G67" s="8">
        <v>9.5180000000000007</v>
      </c>
    </row>
    <row r="68" spans="1:7">
      <c r="A68" s="23" t="s">
        <v>35</v>
      </c>
      <c r="B68" s="36"/>
      <c r="C68" s="9" t="s">
        <v>19</v>
      </c>
      <c r="D68" s="24">
        <v>3.9740000000000002</v>
      </c>
      <c r="E68" s="36"/>
      <c r="F68" s="36"/>
      <c r="G68" s="10">
        <v>3.9740000000000002</v>
      </c>
    </row>
    <row r="69" spans="1:7">
      <c r="A69" s="25" t="s">
        <v>35</v>
      </c>
      <c r="B69" s="36"/>
      <c r="C69" s="7" t="s">
        <v>20</v>
      </c>
      <c r="D69" s="26">
        <v>13.879</v>
      </c>
      <c r="E69" s="36"/>
      <c r="F69" s="36"/>
      <c r="G69" s="8">
        <v>13.879</v>
      </c>
    </row>
    <row r="70" spans="1:7">
      <c r="A70" s="23" t="s">
        <v>35</v>
      </c>
      <c r="B70" s="36"/>
      <c r="C70" s="9" t="s">
        <v>21</v>
      </c>
      <c r="D70" s="24">
        <v>13.597</v>
      </c>
      <c r="E70" s="36"/>
      <c r="F70" s="36"/>
      <c r="G70" s="10">
        <v>13.597</v>
      </c>
    </row>
    <row r="71" spans="1:7">
      <c r="A71" s="25" t="s">
        <v>35</v>
      </c>
      <c r="B71" s="36"/>
      <c r="C71" s="7" t="s">
        <v>23</v>
      </c>
      <c r="D71" s="26">
        <v>2.831</v>
      </c>
      <c r="E71" s="36"/>
      <c r="F71" s="36"/>
      <c r="G71" s="8">
        <v>2.831</v>
      </c>
    </row>
    <row r="72" spans="1:7">
      <c r="A72" s="23" t="s">
        <v>35</v>
      </c>
      <c r="B72" s="36"/>
      <c r="C72" s="9" t="s">
        <v>24</v>
      </c>
      <c r="D72" s="24">
        <v>47.789000000000001</v>
      </c>
      <c r="E72" s="36"/>
      <c r="F72" s="36"/>
      <c r="G72" s="10">
        <v>47.787999999999997</v>
      </c>
    </row>
    <row r="73" spans="1:7">
      <c r="A73" s="27" t="s">
        <v>39</v>
      </c>
      <c r="B73" s="28"/>
      <c r="C73" s="28"/>
      <c r="D73" s="29">
        <f t="shared" ref="D73:G73" si="3">SUM(D62:F72)</f>
        <v>157.26499999999999</v>
      </c>
      <c r="E73" s="28"/>
      <c r="F73" s="28"/>
      <c r="G73" s="11">
        <f t="shared" si="3"/>
        <v>141.209</v>
      </c>
    </row>
    <row r="74" spans="1:7" ht="22.7" customHeight="1">
      <c r="A74" s="30" t="s">
        <v>40</v>
      </c>
      <c r="B74" s="31"/>
      <c r="C74" s="31"/>
      <c r="D74" s="31"/>
      <c r="E74" s="31"/>
      <c r="F74" s="31"/>
      <c r="G74" s="31"/>
    </row>
    <row r="75" spans="1:7">
      <c r="A75" s="25" t="s">
        <v>35</v>
      </c>
      <c r="B75" s="36"/>
      <c r="C75" s="7" t="s">
        <v>16</v>
      </c>
      <c r="D75" s="26">
        <v>10.018000000000001</v>
      </c>
      <c r="E75" s="36"/>
      <c r="F75" s="36"/>
      <c r="G75" s="8">
        <v>10.018000000000001</v>
      </c>
    </row>
    <row r="76" spans="1:7">
      <c r="A76" s="23" t="s">
        <v>41</v>
      </c>
      <c r="B76" s="36"/>
      <c r="C76" s="9" t="s">
        <v>14</v>
      </c>
      <c r="D76" s="24">
        <v>3.5089999999999999</v>
      </c>
      <c r="E76" s="36"/>
      <c r="F76" s="36"/>
      <c r="G76" s="10">
        <v>3.5089999999999999</v>
      </c>
    </row>
    <row r="77" spans="1:7">
      <c r="A77" s="25" t="s">
        <v>41</v>
      </c>
      <c r="B77" s="36"/>
      <c r="C77" s="7" t="s">
        <v>42</v>
      </c>
      <c r="D77" s="26">
        <v>7.3289999999999997</v>
      </c>
      <c r="E77" s="36"/>
      <c r="F77" s="36"/>
      <c r="G77" s="8">
        <v>7.3289999999999997</v>
      </c>
    </row>
    <row r="78" spans="1:7">
      <c r="A78" s="23" t="s">
        <v>41</v>
      </c>
      <c r="B78" s="36"/>
      <c r="C78" s="9" t="s">
        <v>15</v>
      </c>
      <c r="D78" s="24">
        <v>8.6509999999999998</v>
      </c>
      <c r="E78" s="36"/>
      <c r="F78" s="36"/>
      <c r="G78" s="10">
        <v>8.6509999999999998</v>
      </c>
    </row>
    <row r="79" spans="1:7">
      <c r="A79" s="25" t="s">
        <v>41</v>
      </c>
      <c r="B79" s="36"/>
      <c r="C79" s="7" t="s">
        <v>43</v>
      </c>
      <c r="D79" s="26">
        <v>100.88</v>
      </c>
      <c r="E79" s="36"/>
      <c r="F79" s="36"/>
      <c r="G79" s="8">
        <f>D79*0.5</f>
        <v>50.44</v>
      </c>
    </row>
    <row r="80" spans="1:7">
      <c r="A80" s="23" t="s">
        <v>41</v>
      </c>
      <c r="B80" s="36"/>
      <c r="C80" s="9" t="s">
        <v>16</v>
      </c>
      <c r="D80" s="24">
        <v>10.9</v>
      </c>
      <c r="E80" s="36"/>
      <c r="F80" s="36"/>
      <c r="G80" s="10">
        <v>10.9</v>
      </c>
    </row>
    <row r="81" spans="1:7">
      <c r="A81" s="25" t="s">
        <v>41</v>
      </c>
      <c r="B81" s="36"/>
      <c r="C81" s="7" t="s">
        <v>32</v>
      </c>
      <c r="D81" s="26">
        <v>22.155000000000001</v>
      </c>
      <c r="E81" s="36"/>
      <c r="F81" s="36"/>
      <c r="G81" s="8">
        <v>22.155999999999999</v>
      </c>
    </row>
    <row r="82" spans="1:7">
      <c r="A82" s="23" t="s">
        <v>41</v>
      </c>
      <c r="B82" s="36"/>
      <c r="C82" s="9" t="s">
        <v>18</v>
      </c>
      <c r="D82" s="24">
        <v>9.1620000000000008</v>
      </c>
      <c r="E82" s="36"/>
      <c r="F82" s="36"/>
      <c r="G82" s="10">
        <v>9.1609999999999996</v>
      </c>
    </row>
    <row r="83" spans="1:7">
      <c r="A83" s="25" t="s">
        <v>41</v>
      </c>
      <c r="B83" s="36"/>
      <c r="C83" s="7" t="s">
        <v>19</v>
      </c>
      <c r="D83" s="26">
        <v>5.4480000000000004</v>
      </c>
      <c r="E83" s="36"/>
      <c r="F83" s="36"/>
      <c r="G83" s="8">
        <v>5.4480000000000004</v>
      </c>
    </row>
    <row r="84" spans="1:7">
      <c r="A84" s="23" t="s">
        <v>41</v>
      </c>
      <c r="B84" s="36"/>
      <c r="C84" s="9" t="s">
        <v>20</v>
      </c>
      <c r="D84" s="24">
        <v>14.071</v>
      </c>
      <c r="E84" s="36"/>
      <c r="F84" s="36"/>
      <c r="G84" s="10">
        <v>14.071</v>
      </c>
    </row>
    <row r="85" spans="1:7">
      <c r="A85" s="25" t="s">
        <v>41</v>
      </c>
      <c r="B85" s="36"/>
      <c r="C85" s="7" t="s">
        <v>21</v>
      </c>
      <c r="D85" s="26">
        <v>14.26</v>
      </c>
      <c r="E85" s="36"/>
      <c r="F85" s="36"/>
      <c r="G85" s="8">
        <v>14.26</v>
      </c>
    </row>
    <row r="86" spans="1:7">
      <c r="A86" s="23" t="s">
        <v>41</v>
      </c>
      <c r="B86" s="36"/>
      <c r="C86" s="9" t="s">
        <v>23</v>
      </c>
      <c r="D86" s="24">
        <v>2.4990000000000001</v>
      </c>
      <c r="E86" s="36"/>
      <c r="F86" s="36"/>
      <c r="G86" s="10">
        <v>2.4990000000000001</v>
      </c>
    </row>
    <row r="87" spans="1:7">
      <c r="A87" s="25" t="s">
        <v>41</v>
      </c>
      <c r="B87" s="36"/>
      <c r="C87" s="7" t="s">
        <v>24</v>
      </c>
      <c r="D87" s="26">
        <v>73.242000000000004</v>
      </c>
      <c r="E87" s="36"/>
      <c r="F87" s="36"/>
      <c r="G87" s="8">
        <v>73.241</v>
      </c>
    </row>
    <row r="88" spans="1:7">
      <c r="A88" s="18" t="s">
        <v>41</v>
      </c>
      <c r="B88" s="36"/>
      <c r="C88" s="5" t="s">
        <v>43</v>
      </c>
      <c r="D88" s="19">
        <v>10.81</v>
      </c>
      <c r="E88" s="36"/>
      <c r="F88" s="36"/>
      <c r="G88" s="6">
        <f>D88*0.5</f>
        <v>5.4050000000000002</v>
      </c>
    </row>
    <row r="89" spans="1:7">
      <c r="A89" s="32" t="s">
        <v>25</v>
      </c>
      <c r="B89" s="37"/>
      <c r="C89" s="12" t="s">
        <v>15</v>
      </c>
      <c r="D89" s="33">
        <v>5.4470000000000001</v>
      </c>
      <c r="E89" s="37"/>
      <c r="F89" s="37"/>
      <c r="G89" s="13">
        <v>2.7240000000000002</v>
      </c>
    </row>
    <row r="90" spans="1:7">
      <c r="A90" s="18" t="s">
        <v>25</v>
      </c>
      <c r="B90" s="36"/>
      <c r="C90" s="5" t="s">
        <v>16</v>
      </c>
      <c r="D90" s="19">
        <v>10.86</v>
      </c>
      <c r="E90" s="36"/>
      <c r="F90" s="36"/>
      <c r="G90" s="6">
        <f>D90/2</f>
        <v>5.43</v>
      </c>
    </row>
    <row r="91" spans="1:7">
      <c r="A91" s="32" t="s">
        <v>25</v>
      </c>
      <c r="B91" s="37"/>
      <c r="C91" s="12" t="s">
        <v>26</v>
      </c>
      <c r="D91" s="33">
        <v>16.63</v>
      </c>
      <c r="E91" s="37"/>
      <c r="F91" s="37"/>
      <c r="G91" s="13">
        <v>8.3149999999999995</v>
      </c>
    </row>
    <row r="92" spans="1:7">
      <c r="A92" s="18" t="s">
        <v>25</v>
      </c>
      <c r="B92" s="36"/>
      <c r="C92" s="5" t="s">
        <v>27</v>
      </c>
      <c r="D92" s="19">
        <v>7.3079999999999998</v>
      </c>
      <c r="E92" s="36"/>
      <c r="F92" s="36"/>
      <c r="G92" s="6">
        <v>3.6539999999999999</v>
      </c>
    </row>
    <row r="93" spans="1:7">
      <c r="A93" s="27" t="s">
        <v>44</v>
      </c>
      <c r="B93" s="28"/>
      <c r="C93" s="28"/>
      <c r="D93" s="29">
        <f t="shared" ref="D93:G93" si="4">SUM(D75:F92)</f>
        <v>333.17900000000003</v>
      </c>
      <c r="E93" s="28"/>
      <c r="F93" s="28"/>
      <c r="G93" s="11">
        <f t="shared" si="4"/>
        <v>257.21100000000001</v>
      </c>
    </row>
    <row r="94" spans="1:7">
      <c r="A94" s="34" t="s">
        <v>45</v>
      </c>
      <c r="B94" s="28"/>
      <c r="C94" s="28"/>
      <c r="D94" s="29">
        <f>D93+D73+D60+D47+D32</f>
        <v>1042.7080000000001</v>
      </c>
      <c r="E94" s="28"/>
      <c r="F94" s="28"/>
      <c r="G94" s="11">
        <f>G93+G73+G60+G47+G32</f>
        <v>875.61300000000006</v>
      </c>
    </row>
  </sheetData>
  <mergeCells count="163">
    <mergeCell ref="A93:C93"/>
    <mergeCell ref="D93:F93"/>
    <mergeCell ref="A94:C94"/>
    <mergeCell ref="D94:F94"/>
    <mergeCell ref="A90:B90"/>
    <mergeCell ref="D90:F90"/>
    <mergeCell ref="A91:B91"/>
    <mergeCell ref="D91:F91"/>
    <mergeCell ref="A92:B92"/>
    <mergeCell ref="D92:F92"/>
    <mergeCell ref="A86:B86"/>
    <mergeCell ref="D86:F86"/>
    <mergeCell ref="A87:B87"/>
    <mergeCell ref="D87:F87"/>
    <mergeCell ref="A89:B89"/>
    <mergeCell ref="D89:F89"/>
    <mergeCell ref="A83:B83"/>
    <mergeCell ref="D83:F83"/>
    <mergeCell ref="A84:B84"/>
    <mergeCell ref="D84:F84"/>
    <mergeCell ref="A85:B85"/>
    <mergeCell ref="D85:F85"/>
    <mergeCell ref="A88:B88"/>
    <mergeCell ref="D88:F88"/>
    <mergeCell ref="A80:B80"/>
    <mergeCell ref="D80:F80"/>
    <mergeCell ref="A81:B81"/>
    <mergeCell ref="D81:F81"/>
    <mergeCell ref="A82:B82"/>
    <mergeCell ref="D82:F82"/>
    <mergeCell ref="A77:B77"/>
    <mergeCell ref="D77:F77"/>
    <mergeCell ref="A78:B78"/>
    <mergeCell ref="D78:F78"/>
    <mergeCell ref="A79:B79"/>
    <mergeCell ref="D79:F79"/>
    <mergeCell ref="A74:G74"/>
    <mergeCell ref="A75:B75"/>
    <mergeCell ref="D75:F75"/>
    <mergeCell ref="A76:B76"/>
    <mergeCell ref="D76:F76"/>
    <mergeCell ref="A71:B71"/>
    <mergeCell ref="D71:F71"/>
    <mergeCell ref="A72:B72"/>
    <mergeCell ref="D72:F72"/>
    <mergeCell ref="A73:C73"/>
    <mergeCell ref="D73:F73"/>
    <mergeCell ref="A68:B68"/>
    <mergeCell ref="D68:F68"/>
    <mergeCell ref="A69:B69"/>
    <mergeCell ref="D69:F69"/>
    <mergeCell ref="A70:B70"/>
    <mergeCell ref="D70:F70"/>
    <mergeCell ref="A65:B65"/>
    <mergeCell ref="D65:F65"/>
    <mergeCell ref="A66:B66"/>
    <mergeCell ref="D66:F66"/>
    <mergeCell ref="A67:B67"/>
    <mergeCell ref="D67:F67"/>
    <mergeCell ref="A62:B62"/>
    <mergeCell ref="D62:F62"/>
    <mergeCell ref="A63:B63"/>
    <mergeCell ref="D63:F63"/>
    <mergeCell ref="A64:B64"/>
    <mergeCell ref="D64:F64"/>
    <mergeCell ref="A59:B59"/>
    <mergeCell ref="D59:F59"/>
    <mergeCell ref="A60:C60"/>
    <mergeCell ref="D60:F60"/>
    <mergeCell ref="A61:G61"/>
    <mergeCell ref="A56:B56"/>
    <mergeCell ref="D56:F56"/>
    <mergeCell ref="A57:B57"/>
    <mergeCell ref="D57:F57"/>
    <mergeCell ref="A58:B58"/>
    <mergeCell ref="D58:F58"/>
    <mergeCell ref="A53:B53"/>
    <mergeCell ref="D53:F53"/>
    <mergeCell ref="A54:B54"/>
    <mergeCell ref="D54:F54"/>
    <mergeCell ref="A55:B55"/>
    <mergeCell ref="D55:F55"/>
    <mergeCell ref="A50:B50"/>
    <mergeCell ref="D50:F50"/>
    <mergeCell ref="A51:B51"/>
    <mergeCell ref="D51:F51"/>
    <mergeCell ref="A52:B52"/>
    <mergeCell ref="D52:F52"/>
    <mergeCell ref="A47:C47"/>
    <mergeCell ref="D47:F47"/>
    <mergeCell ref="A48:G48"/>
    <mergeCell ref="A49:B49"/>
    <mergeCell ref="D49:F49"/>
    <mergeCell ref="A44:B44"/>
    <mergeCell ref="D44:F44"/>
    <mergeCell ref="A45:B45"/>
    <mergeCell ref="D45:F45"/>
    <mergeCell ref="A46:B46"/>
    <mergeCell ref="D46:F46"/>
    <mergeCell ref="A41:B41"/>
    <mergeCell ref="D41:F41"/>
    <mergeCell ref="A42:B42"/>
    <mergeCell ref="D42:F42"/>
    <mergeCell ref="A43:B43"/>
    <mergeCell ref="D43:F43"/>
    <mergeCell ref="A38:B38"/>
    <mergeCell ref="D38:F38"/>
    <mergeCell ref="A39:B39"/>
    <mergeCell ref="D39:F39"/>
    <mergeCell ref="A40:B40"/>
    <mergeCell ref="D40:F40"/>
    <mergeCell ref="A35:B35"/>
    <mergeCell ref="D35:F35"/>
    <mergeCell ref="A36:B36"/>
    <mergeCell ref="D36:F36"/>
    <mergeCell ref="A37:B37"/>
    <mergeCell ref="D37:F37"/>
    <mergeCell ref="A32:C32"/>
    <mergeCell ref="D32:F32"/>
    <mergeCell ref="A33:G33"/>
    <mergeCell ref="A34:B34"/>
    <mergeCell ref="D34:F34"/>
    <mergeCell ref="A29:B29"/>
    <mergeCell ref="D29:F29"/>
    <mergeCell ref="A30:B30"/>
    <mergeCell ref="D30:F30"/>
    <mergeCell ref="A31:B31"/>
    <mergeCell ref="D31:F31"/>
    <mergeCell ref="A26:B26"/>
    <mergeCell ref="D26:F26"/>
    <mergeCell ref="A27:B27"/>
    <mergeCell ref="D27:F27"/>
    <mergeCell ref="A28:B28"/>
    <mergeCell ref="D28:F28"/>
    <mergeCell ref="A23:B23"/>
    <mergeCell ref="D23:F23"/>
    <mergeCell ref="A24:B24"/>
    <mergeCell ref="D24:F24"/>
    <mergeCell ref="A25:B25"/>
    <mergeCell ref="D25:F25"/>
    <mergeCell ref="A20:B20"/>
    <mergeCell ref="D20:F20"/>
    <mergeCell ref="A21:B21"/>
    <mergeCell ref="D21:F21"/>
    <mergeCell ref="A22:B22"/>
    <mergeCell ref="D22:F22"/>
    <mergeCell ref="A17:B17"/>
    <mergeCell ref="D17:F17"/>
    <mergeCell ref="A18:B18"/>
    <mergeCell ref="D18:F18"/>
    <mergeCell ref="A19:B19"/>
    <mergeCell ref="D19:F19"/>
    <mergeCell ref="B11:G11"/>
    <mergeCell ref="A14:B14"/>
    <mergeCell ref="D14:F14"/>
    <mergeCell ref="A15:G15"/>
    <mergeCell ref="A16:B16"/>
    <mergeCell ref="D16:F16"/>
    <mergeCell ref="F1:I1"/>
    <mergeCell ref="A1:D2"/>
    <mergeCell ref="B5:G5"/>
    <mergeCell ref="B7:G7"/>
    <mergeCell ref="B9:G9"/>
  </mergeCells>
  <pageMargins left="0.78740157480314998" right="0.39370078740157499" top="0.196850393700787" bottom="0.78740157480314998" header="0.196850393700787" footer="0.196850393700787"/>
  <pageSetup paperSize="9" orientation="portrait" horizontalDpi="300" verticalDpi="300" r:id="rId1"/>
  <headerFooter alignWithMargins="0">
    <oddFooter>&amp;C&amp;"Arial,Regular"&amp;8  
&amp;"-,Regular" 
&amp;"-,Regular"&amp;7  &amp;R&amp;"Arial,Regular"&amp;8 1/1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Kislinger</cp:lastModifiedBy>
  <cp:revision/>
  <dcterms:created xsi:type="dcterms:W3CDTF">2022-12-07T20:33:39Z</dcterms:created>
  <dcterms:modified xsi:type="dcterms:W3CDTF">2022-12-07T20:33:39Z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