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Rozpočet gastro" sheetId="1" r:id="rId1"/>
  </sheets>
  <externalReferences>
    <externalReference r:id="rId2"/>
    <externalReference r:id="rId3"/>
  </externalReferences>
  <definedNames>
    <definedName name="_">"$#REF!.$A$2:$L$263"</definedName>
    <definedName name="A">#REF!</definedName>
    <definedName name="A_1">#REF!</definedName>
    <definedName name="A_2">#REF!</definedName>
    <definedName name="A_3">#REF!</definedName>
    <definedName name="b" localSheetId="0">#REF!</definedName>
    <definedName name="b">#REF!</definedName>
    <definedName name="b_1" localSheetId="0">#REF!</definedName>
    <definedName name="b_1">#REF!</definedName>
    <definedName name="cisloobjektu" localSheetId="0">#REF!</definedName>
    <definedName name="cisloobjektu">'[1]Krycí list'!$A$5</definedName>
    <definedName name="cislostavby" localSheetId="0">#REF!</definedName>
    <definedName name="cislostavby">'[1]Krycí list'!$A$7</definedName>
    <definedName name="Datum" localSheetId="0">#REF!</definedName>
    <definedName name="Dil" localSheetId="0">#REF!</definedName>
    <definedName name="Dodavka" localSheetId="0">#REF!</definedName>
    <definedName name="Dodavka">[1]Rekapitulace!$G$32</definedName>
    <definedName name="Dodavka0" localSheetId="0">'[2]Položky rozp. ÚT cena'!#REF!</definedName>
    <definedName name="Dodavka0">[1]Položky!#REF!</definedName>
    <definedName name="ER" localSheetId="0">#REF!</definedName>
    <definedName name="ER">#REF!</definedName>
    <definedName name="ER_1" localSheetId="0">#REF!</definedName>
    <definedName name="ER_1">#REF!</definedName>
    <definedName name="ER_2">#REF!</definedName>
    <definedName name="ER_3">#REF!</definedName>
    <definedName name="ER_4">#REF!</definedName>
    <definedName name="Excel_BuiltIn__FilterDatabase_1">'Rozpočet gastro'!$D$4:$D$62</definedName>
    <definedName name="Excel_BuiltIn__FilterDatabase_1_1">'Rozpočet gastro'!$D$4:$D$62</definedName>
    <definedName name="Excel_BuiltIn_Print_Area_1_1">'Rozpočet gastro'!$A$1:$I$59</definedName>
    <definedName name="Excel_BuiltIn_Print_Area_1_1_1">"$#REF!.$A$1:$O$173"</definedName>
    <definedName name="HSV" localSheetId="0">#REF!</definedName>
    <definedName name="HSV">[1]Rekapitulace!$E$32</definedName>
    <definedName name="HSV0" localSheetId="0">'[2]Položky rozp. ÚT cena'!#REF!</definedName>
    <definedName name="HSV0">[1]Položky!#REF!</definedName>
    <definedName name="HZS" localSheetId="0">#REF!</definedName>
    <definedName name="HZS">[1]Rekapitulace!$I$32</definedName>
    <definedName name="HZS0" localSheetId="0">'[2]Položky rozp. ÚT cena'!#REF!</definedName>
    <definedName name="HZS0">[1]Položky!#REF!</definedName>
    <definedName name="index" localSheetId="0">#REF!</definedName>
    <definedName name="index">#REF!</definedName>
    <definedName name="index_1" localSheetId="0">#REF!</definedName>
    <definedName name="index_1">#REF!</definedName>
    <definedName name="index_2">#REF!</definedName>
    <definedName name="index_3">#REF!</definedName>
    <definedName name="index_4">#REF!</definedName>
    <definedName name="JKSO" localSheetId="0">#REF!</definedName>
    <definedName name="ka">#REF!</definedName>
    <definedName name="kanalizace">#REF!</definedName>
    <definedName name="MJ" localSheetId="0">#REF!</definedName>
    <definedName name="mmm">#REF!</definedName>
    <definedName name="Mont" localSheetId="0">#REF!</definedName>
    <definedName name="Mont">[1]Rekapitulace!$H$32</definedName>
    <definedName name="Montaz0" localSheetId="0">'[2]Položky rozp. ÚT cena'!#REF!</definedName>
    <definedName name="Montaz0">[1]Položky!#REF!</definedName>
    <definedName name="NazevDilu" localSheetId="0">#REF!</definedName>
    <definedName name="nazevobjektu" localSheetId="0">#REF!</definedName>
    <definedName name="nazevobjektu">'[1]Krycí list'!$C$5</definedName>
    <definedName name="nazevstavby" localSheetId="0">#REF!</definedName>
    <definedName name="nazevstavby">'[1]Krycí list'!$C$7</definedName>
    <definedName name="_xlnm.Print_Titles" localSheetId="0">'Rozpočet gastro'!$1:$3</definedName>
    <definedName name="nnnn">#REF!</definedName>
    <definedName name="nnnn_1">#REF!</definedName>
    <definedName name="nnnnnn">#REF!</definedName>
    <definedName name="Objednatel" localSheetId="0">#REF!</definedName>
    <definedName name="_xlnm.Print_Area" localSheetId="0">'Rozpočet gastro'!$A$1:$K$62</definedName>
    <definedName name="plyn">#REF!</definedName>
    <definedName name="plyn_1">#REF!</definedName>
    <definedName name="PocetMJ" localSheetId="0">#REF!</definedName>
    <definedName name="Poznamka" localSheetId="0">#REF!</definedName>
    <definedName name="Print_Area">"$#REF!.$A$1:$L$260"</definedName>
    <definedName name="Print_Titles">"$#REF!.$A$1:$IV$2"</definedName>
    <definedName name="PRIPOJKA">#REF!</definedName>
    <definedName name="Projektant" localSheetId="0">#REF!</definedName>
    <definedName name="PSV" localSheetId="0">#REF!</definedName>
    <definedName name="PSV">[1]Rekapitulace!$F$32</definedName>
    <definedName name="PSV0" localSheetId="0">'[2]Položky rozp. ÚT cena'!#REF!</definedName>
    <definedName name="PSV0">[1]Položky!#REF!</definedName>
    <definedName name="SazbaDPH1" localSheetId="0">#REF!</definedName>
    <definedName name="SazbaDPH1">'[1]Krycí list'!$C$30</definedName>
    <definedName name="SazbaDPH2" localSheetId="0">#REF!</definedName>
    <definedName name="SazbaDPH2">'[1]Krycí list'!$C$32</definedName>
    <definedName name="TABLE_1">"$xx.$#REF!$#REF!:$#REF!$#REF!"</definedName>
    <definedName name="TABLE_10_1">"$xx.$#REF!$#REF!:$#REF!$#REF!"</definedName>
    <definedName name="TABLE_11_1">"$xx.$#REF!$#REF!:$#REF!$#REF!"</definedName>
    <definedName name="TABLE_12_1">"$xx.$#REF!$#REF!:$#REF!$#REF!"</definedName>
    <definedName name="TABLE_13_1">"$xx.$#REF!$#REF!:$#REF!$#REF!"</definedName>
    <definedName name="TABLE_2_1">"$xx.$#REF!$#REF!:$#REF!$#REF!"</definedName>
    <definedName name="TABLE_3_1">"$xx.$#REF!$#REF!:$#REF!$#REF!"</definedName>
    <definedName name="TABLE_4_1">"$xx.$#REF!$#REF!:$#REF!$#REF!"</definedName>
    <definedName name="TABLE_5_1">"$xx.$#REF!$#REF!:$#REF!$#REF!"</definedName>
    <definedName name="TABLE_6_1">"$xx.$#REF!$#REF!:$#REF!$#REF!"</definedName>
    <definedName name="TABLE_7_1">"$xx.$#REF!$#REF!:$#REF!$#REF!"</definedName>
    <definedName name="TABLE_8_1">"$xx.$#REF!$#REF!:$#REF!$#REF!"</definedName>
    <definedName name="TABLE_9_1">"$xx.$#REF!$#REF!:$#REF!$#REF!"</definedName>
    <definedName name="Typ" localSheetId="0">'[2]Položky rozp. ÚT cena'!#REF!</definedName>
    <definedName name="Typ">[1]Položky!#REF!</definedName>
    <definedName name="v">#REF!</definedName>
    <definedName name="v_1">#REF!</definedName>
    <definedName name="v_2">#REF!</definedName>
    <definedName name="VRN" localSheetId="0">#REF!</definedName>
    <definedName name="VRN">[1]Rekapitulace!$H$45</definedName>
    <definedName name="VRNKc" localSheetId="0">#REF!</definedName>
    <definedName name="VRNKc">[1]Rekapitulace!#REF!</definedName>
    <definedName name="VRNnazev" localSheetId="0">#REF!</definedName>
    <definedName name="VRNnazev">[1]Rekapitulace!#REF!</definedName>
    <definedName name="VRNproc" localSheetId="0">#REF!</definedName>
    <definedName name="VRNproc">[1]Rekapitulace!#REF!</definedName>
    <definedName name="VRNzakl" localSheetId="0">#REF!</definedName>
    <definedName name="VRNzakl">[1]Rekapitulace!#REF!</definedName>
    <definedName name="xxxxx">#REF!</definedName>
    <definedName name="Zakazka" localSheetId="0">#REF!</definedName>
    <definedName name="Zaklad22" localSheetId="0">#REF!</definedName>
    <definedName name="Zaklad5" localSheetId="0">#REF!</definedName>
    <definedName name="zařiz">#REF!</definedName>
    <definedName name="zařiz_1">#REF!</definedName>
    <definedName name="Zhotovitel" localSheetId="0">#REF!</definedName>
  </definedNames>
  <calcPr calcId="125725" fullCalcOnLoad="1"/>
</workbook>
</file>

<file path=xl/calcChain.xml><?xml version="1.0" encoding="utf-8"?>
<calcChain xmlns="http://schemas.openxmlformats.org/spreadsheetml/2006/main">
  <c r="K61" i="1"/>
  <c r="K60"/>
  <c r="K59"/>
  <c r="K58"/>
  <c r="K57"/>
  <c r="K55"/>
  <c r="K54"/>
  <c r="K53"/>
  <c r="K51"/>
  <c r="K49"/>
  <c r="K48"/>
  <c r="K47"/>
  <c r="K46"/>
  <c r="K45"/>
  <c r="K44"/>
  <c r="K43"/>
  <c r="K42"/>
  <c r="K41"/>
  <c r="K40"/>
  <c r="K39"/>
  <c r="K38"/>
  <c r="K36"/>
  <c r="K35"/>
  <c r="K34"/>
  <c r="K33"/>
  <c r="K32"/>
  <c r="K30"/>
  <c r="K29"/>
  <c r="K28"/>
  <c r="K27"/>
  <c r="K26"/>
  <c r="K25"/>
  <c r="K24"/>
  <c r="K23"/>
  <c r="K22"/>
  <c r="K21"/>
  <c r="K20"/>
  <c r="K19"/>
  <c r="K17"/>
  <c r="K16"/>
  <c r="K15"/>
  <c r="K14"/>
  <c r="K13"/>
  <c r="K12"/>
  <c r="K11"/>
  <c r="K10"/>
  <c r="K9"/>
  <c r="K8"/>
  <c r="K7"/>
  <c r="K6"/>
  <c r="K5"/>
  <c r="K62" s="1"/>
</calcChain>
</file>

<file path=xl/sharedStrings.xml><?xml version="1.0" encoding="utf-8"?>
<sst xmlns="http://schemas.openxmlformats.org/spreadsheetml/2006/main" count="267" uniqueCount="162">
  <si>
    <t>poz.</t>
  </si>
  <si>
    <t>kategorie</t>
  </si>
  <si>
    <t>model</t>
  </si>
  <si>
    <t>stručný popis</t>
  </si>
  <si>
    <t>podrobný popis</t>
  </si>
  <si>
    <t>rozměry [ mm ]</t>
  </si>
  <si>
    <t>ks</t>
  </si>
  <si>
    <t>š.</t>
  </si>
  <si>
    <t>hl.</t>
  </si>
  <si>
    <t>v.</t>
  </si>
  <si>
    <t>Cena bez DPH</t>
  </si>
  <si>
    <t>Cena celkem bez DPH</t>
  </si>
  <si>
    <t>G01 (01.07) - VÝDEJ JÍDEL</t>
  </si>
  <si>
    <t>01.01</t>
  </si>
  <si>
    <t>nerez</t>
  </si>
  <si>
    <t>Nerez</t>
  </si>
  <si>
    <t>Pojízdný stojan na příbory a podnosy</t>
  </si>
  <si>
    <t>Pojízdný stojan na příbory a podnosy, celonerezové provedení, čtyři otočná kolečka z toho dvě brzděná</t>
  </si>
  <si>
    <t>01.02</t>
  </si>
  <si>
    <t>Pracovní stůl, zásobník na koše</t>
  </si>
  <si>
    <t>Pracovní stůl, vpravo zabudovaný zásobník na koše do myčky (koš 500x500), pravá strana stolu uzavřena, přední křídlová dvířka, přední + pravý nerezový sokl, zadní lem</t>
  </si>
  <si>
    <t>01.03</t>
  </si>
  <si>
    <t>termika</t>
  </si>
  <si>
    <t>Bravilor Bonamat B10E</t>
  </si>
  <si>
    <t>Výrobník překapávaných nápojů – 2x 20l</t>
  </si>
  <si>
    <t>Výrobník překapávaných nápojů – 2x 20l, výkon 90l/hod.</t>
  </si>
  <si>
    <t>01.04</t>
  </si>
  <si>
    <t>Pracovní stůl, vlevo zabudovaný zásobník na koše do myčky (koš 500x500), přední křídlová dvířka, přední nerezový sokl, zadní lem</t>
  </si>
  <si>
    <t>01.05</t>
  </si>
  <si>
    <t>Pracovní stůl, vodní lázeň GN 1/1</t>
  </si>
  <si>
    <t>Pracovní stůl, uprostřed zabudovaná vyhřívaná vodní lázeň 1x GN 1/1, stůl je ze strany zákazníků uzavřen a opatřen nerezovým soklem, atypický tvar pracovní desky s přesahy a úkosy po obou stranách</t>
  </si>
  <si>
    <t>01.06</t>
  </si>
  <si>
    <t>Skleněná galerie, osvětlení</t>
  </si>
  <si>
    <t>Skleněná galerie jednopatrová otevřená, osvětlení</t>
  </si>
  <si>
    <t>01.07</t>
  </si>
  <si>
    <t>Pracovní stůl, vodní lázeň 3x GN 1/1, zásobník na talíře</t>
  </si>
  <si>
    <t>Pracovní stůl, vpravo zabudovaná vyhřívaná vodní lázeň 3x GN 1/1, instalační šachta vpravo, vlevo zabudovaný vyhřívaný zásobník na talíře (55 talířů), spodní police, zadní část stolu uzavřená, zadní nerezový sokl</t>
  </si>
  <si>
    <t>01.08</t>
  </si>
  <si>
    <t>Skleněná galerie, osvětlení, infraohřev</t>
  </si>
  <si>
    <t>Skleněná galerie jednopatrová, ze strany zákazníků uzavřená, osvětlení + infraohřev</t>
  </si>
  <si>
    <t>01.09</t>
  </si>
  <si>
    <t>Pracovní stůl, chlazená vana 3x GN 1/1</t>
  </si>
  <si>
    <t>Pracovní stůl, zabudovaná chlazená vana 3x GN 1/1, podvěšený agregát, spodní police, stůl je ze strany zákazníka uzavřený, zadní nerezový sokl, pravý lem</t>
  </si>
  <si>
    <t>01.10</t>
  </si>
  <si>
    <t>01.11</t>
  </si>
  <si>
    <t>Pojezdová dráha</t>
  </si>
  <si>
    <t>Celonerezová trubková pojezdová dráha na plata</t>
  </si>
  <si>
    <t>01.12</t>
  </si>
  <si>
    <t>Zábradlí</t>
  </si>
  <si>
    <t>Celonerezové trubkové zábradlí</t>
  </si>
  <si>
    <t>01.13</t>
  </si>
  <si>
    <t>Pojízdný stojan na plata</t>
  </si>
  <si>
    <r>
      <t xml:space="preserve">Pojízdný stojan na plata, čtyři otočná kolečka z toho dvě brzděná, </t>
    </r>
    <r>
      <rPr>
        <b/>
        <sz val="9"/>
        <rFont val="Arial"/>
        <family val="2"/>
        <charset val="238"/>
      </rPr>
      <t>rozměr stojanu dle skutečně použitých plat</t>
    </r>
  </si>
  <si>
    <t>(700)</t>
  </si>
  <si>
    <t>(560)</t>
  </si>
  <si>
    <t>G02 (01.06) – REGENERACE</t>
  </si>
  <si>
    <t>02.01</t>
  </si>
  <si>
    <t>Berner BIHK9</t>
  </si>
  <si>
    <t>Indukční stolička Berner, nepojízdné provedení, 9kW</t>
  </si>
  <si>
    <t>Indukční stolička, topná zóna průměr 380mm, 9 kW</t>
  </si>
  <si>
    <t>02.02</t>
  </si>
  <si>
    <t>Pracovní stůl, dřez, baterie, police, 2x zásuvka</t>
  </si>
  <si>
    <t>Pracovní stůl, vpravo dřez 400x400 včetně stojánkové baterie, vlevo 2x zásuvka vedle sebe pod pracovní deskou, pod dřezem spodní prostor volný pro nádobu na odpad, vlevo 2x police, zadní lem</t>
  </si>
  <si>
    <t>02.03</t>
  </si>
  <si>
    <t>Provozovatel</t>
  </si>
  <si>
    <t>Pojízdná nádoba na odpad, podstolová výška</t>
  </si>
  <si>
    <t>02.04</t>
  </si>
  <si>
    <t>Police</t>
  </si>
  <si>
    <t>Celonerezová nástěnná police dvoupatrová</t>
  </si>
  <si>
    <t>02.05</t>
  </si>
  <si>
    <t>MKN-CGE11-SILVER10.1 NEW</t>
  </si>
  <si>
    <r>
      <t xml:space="preserve">El. konvektomat 10x GN 1/1, s vnitřní kapacitou 10x GN 2/1, povinné vybavení = </t>
    </r>
    <r>
      <rPr>
        <b/>
        <sz val="9"/>
        <rFont val="Arial"/>
        <family val="2"/>
        <charset val="238"/>
      </rPr>
      <t>program regenerace, kapacita regenerace 10xGN 2/1.</t>
    </r>
  </si>
  <si>
    <t>El. konvektomat 10x GN 1/1, kapacita regenerace GN 2/1 (20x GN1/1)!!!</t>
  </si>
  <si>
    <t>Podstavec pod konvektomat</t>
  </si>
  <si>
    <t>Podstavec pod konvektomat, vsuny na GN, prostor pro změkčovač</t>
  </si>
  <si>
    <t>02.06</t>
  </si>
  <si>
    <t>ostatní technologie</t>
  </si>
  <si>
    <t>Winterhalter Monomatik</t>
  </si>
  <si>
    <t>Změkčovač vody - kapacita průtoku pro konvektomat i myčku !</t>
  </si>
  <si>
    <t>02.07</t>
  </si>
  <si>
    <t>Stavba/VZT</t>
  </si>
  <si>
    <t xml:space="preserve">Odsavač par nástěnný </t>
  </si>
  <si>
    <t>Odsavač par nástěnný, včetně tukových filtrů, vypouštěcího kohoutku a osvětlení</t>
  </si>
  <si>
    <t>02.08</t>
  </si>
  <si>
    <t>Pojízdný pracovní stolek</t>
  </si>
  <si>
    <t>Pojízdný pracovní stolek, vsuny na gastronádoby, celonerezové provedení, kapacita 16x GN 1/1 nebo 32x GN 1/2, čtyři otočná kolečka z toho dvě bržděná</t>
  </si>
  <si>
    <t>02.09</t>
  </si>
  <si>
    <t>Umyvadlo s baterií</t>
  </si>
  <si>
    <t>Celonerezové nástěnné umyvadlo včetně mechanicky ovládané bezdotykové baterie (kolenové ovládání), nerezové zakrytí sifonu</t>
  </si>
  <si>
    <t>02.10</t>
  </si>
  <si>
    <t>Regál</t>
  </si>
  <si>
    <t>Celonerezový skladový regál čtyřpolicový</t>
  </si>
  <si>
    <t>02.11</t>
  </si>
  <si>
    <t>Berner BM2.5</t>
  </si>
  <si>
    <t>Indukční plotna</t>
  </si>
  <si>
    <t>Stolní indukční plotna, topná zóna průměr 220mm</t>
  </si>
  <si>
    <t>G03 – UMÝVÁRNA PROVOZNÍHO NÁDOBÍ</t>
  </si>
  <si>
    <t>03.01</t>
  </si>
  <si>
    <t>Pracovní stůl, dřez, prolis</t>
  </si>
  <si>
    <t>Pracovní stůl, uprostřed dřez 700x600, prolis desky, po stranách dřezu odkapní plochy, spodní prostor volný pro nádobu na odpad, zadní ostřiková stěna 350mm, pravý + levý lem</t>
  </si>
  <si>
    <t>03.02</t>
  </si>
  <si>
    <t>Tlaková sprcha</t>
  </si>
  <si>
    <t>Tlaková oplachová sprcha se směšovací baterií a napouštěcím ramenem</t>
  </si>
  <si>
    <t>03.03</t>
  </si>
  <si>
    <t>03.04</t>
  </si>
  <si>
    <t>Regál roštový</t>
  </si>
  <si>
    <t>Celonerezový skladový regál čtyřpolicový, roštové police</t>
  </si>
  <si>
    <t>03.05</t>
  </si>
  <si>
    <t>Stavba/ZTI</t>
  </si>
  <si>
    <t>Kompletní nerezová podlahová vana s roštem a protizápachovou uzávěrou</t>
  </si>
  <si>
    <t>G04 – UMÝVÁRNA STOLNÍHO NÁDOBÍ</t>
  </si>
  <si>
    <t>04.01</t>
  </si>
  <si>
    <t>04.02</t>
  </si>
  <si>
    <t>Výstupní stůl od myčky, vsuny na koše</t>
  </si>
  <si>
    <t>Výstupní stůl od myčky, prolis desky jako vedení košů z myčky (koš 500x500), ve spodním prostoru 2x sada vsunů na koše do myčky, zadní lem</t>
  </si>
  <si>
    <t>04.03</t>
  </si>
  <si>
    <t>mytí</t>
  </si>
  <si>
    <t>Winterhalter GS 502</t>
  </si>
  <si>
    <t xml:space="preserve">Myčka na nádobí průchozí, výkon košů: 60/30/15 / hod., koš 500x500mm, dvouplášťová, el. Ovládání, GS502. </t>
  </si>
  <si>
    <t>Myčka na nádobí průchozí, teoretický výkon košů: 60/30/15 / hod., koš 500x500mm, zásuvná výška: 420mm, teplota při mytí: 60°C, teplota při oplachování: 85°C, spotřeba vody na 1 mycí cyklus : 2,4l, dávkovací zařízení pro mycí a oplachový  prostředek,  auto</t>
  </si>
  <si>
    <t>1469/ 1932</t>
  </si>
  <si>
    <t>04.04</t>
  </si>
  <si>
    <t>Odsavač par nástěnný, včetně tukových filtrů a vypouštěcího kohoutku</t>
  </si>
  <si>
    <t>04.05</t>
  </si>
  <si>
    <t>Vstupní stůl k myčce, dvoudřez, prolis</t>
  </si>
  <si>
    <t>Vstupní stůl k myčce, prolis desky jako vedení košů do myčky (koš 500x500), vlevo dvoudřez 2x 400x400, spodní prostor volný pro nádoby na odpad, zadní ostřiková stěna 350mm, pravý lem</t>
  </si>
  <si>
    <t>04.06</t>
  </si>
  <si>
    <t>04.07</t>
  </si>
  <si>
    <t>04.08</t>
  </si>
  <si>
    <t>Police na koše</t>
  </si>
  <si>
    <t>Celonerezová nástěnná police na koše do myčky (koš 500x500)</t>
  </si>
  <si>
    <t>04.09</t>
  </si>
  <si>
    <t>04.10</t>
  </si>
  <si>
    <t>04.11</t>
  </si>
  <si>
    <t>04.12</t>
  </si>
  <si>
    <t>G05 – SKLAD POLOTOVARŮ</t>
  </si>
  <si>
    <t>05.01</t>
  </si>
  <si>
    <t>Bratři Horákové Kombi-3</t>
  </si>
  <si>
    <t>Chladicí skříň – 2387l, externí agregát, součástí 3x nerezové vsuny na GN (rozteč 70mm).</t>
  </si>
  <si>
    <t>Chladicí skříň tříprostorová sestavená z PUR panelů, bez podlahy (kotvená do stavební podlahy přes "U" profily, 3x dveře, objem 2387l, externí agregát, dodávka včetně vedení chladiva a montážního materiálu !!!</t>
  </si>
  <si>
    <t>G06 – CHODBA</t>
  </si>
  <si>
    <t>06.01</t>
  </si>
  <si>
    <t>Blanco</t>
  </si>
  <si>
    <t>Blanco ROLLI-100</t>
  </si>
  <si>
    <t>Vozík na thermoporty - bržděná kolečka</t>
  </si>
  <si>
    <t>Vozík na thermoporty</t>
  </si>
  <si>
    <t>Thermoport 620K</t>
  </si>
  <si>
    <t>thermoport (bez vybavení GN nádob)</t>
  </si>
  <si>
    <t>Thermoport 420K</t>
  </si>
  <si>
    <t>G07 – SKLAD OBALŮ, ÚKLID, STROJOVNA CHLAZENÍ GASTRO</t>
  </si>
  <si>
    <t>07.01</t>
  </si>
  <si>
    <t>Výlevka stavební včetně nástěnné baterie</t>
  </si>
  <si>
    <t>07.02</t>
  </si>
  <si>
    <t>Interier</t>
  </si>
  <si>
    <t>Skříň na čistící a úklidové prostředky</t>
  </si>
  <si>
    <t>07.03</t>
  </si>
  <si>
    <t>Bratři Horákové</t>
  </si>
  <si>
    <t>Externí agregát pro chladicí skříň 05.01</t>
  </si>
  <si>
    <t>Externí agregát pro chladicí skříň 05.01, kotvených na konzolách, včetně konzol pro ukotvení na stěnu, včetně trasy vedení chladiva</t>
  </si>
  <si>
    <t>XX.01</t>
  </si>
  <si>
    <t>XX.XX</t>
  </si>
  <si>
    <t>MAX. ODHAD INVESTIC DO TECHNOLOGIE GASTRO - CENA CELKEM bez DPH:</t>
  </si>
</sst>
</file>

<file path=xl/styles.xml><?xml version="1.0" encoding="utf-8"?>
<styleSheet xmlns="http://schemas.openxmlformats.org/spreadsheetml/2006/main">
  <numFmts count="2">
    <numFmt numFmtId="164" formatCode="#,##0&quot; Kč&quot;"/>
    <numFmt numFmtId="165" formatCode="0;[Red]0"/>
  </numFmts>
  <fonts count="16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  <charset val="1"/>
    </font>
    <font>
      <i/>
      <sz val="9"/>
      <color indexed="23"/>
      <name val="Arial"/>
      <family val="2"/>
      <charset val="1"/>
    </font>
    <font>
      <sz val="9"/>
      <color indexed="55"/>
      <name val="Arial"/>
      <family val="2"/>
      <charset val="1"/>
    </font>
    <font>
      <sz val="9"/>
      <name val="Arial"/>
      <family val="2"/>
      <charset val="238"/>
    </font>
    <font>
      <sz val="8"/>
      <name val="MS Sans Serif"/>
      <family val="2"/>
      <charset val="238"/>
    </font>
    <font>
      <sz val="10"/>
      <name val="Arial"/>
      <charset val="238"/>
    </font>
    <font>
      <sz val="10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 applyProtection="0"/>
    <xf numFmtId="0" fontId="4" fillId="0" borderId="0"/>
    <xf numFmtId="0" fontId="13" fillId="0" borderId="0" applyAlignment="0">
      <alignment vertical="top" wrapText="1"/>
      <protection locked="0"/>
    </xf>
  </cellStyleXfs>
  <cellXfs count="50">
    <xf numFmtId="0" fontId="0" fillId="0" borderId="0" xfId="0"/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 shrinkToFit="1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right" vertical="center" wrapText="1"/>
    </xf>
    <xf numFmtId="0" fontId="3" fillId="0" borderId="0" xfId="2" applyFont="1"/>
    <xf numFmtId="0" fontId="2" fillId="2" borderId="1" xfId="1" applyNumberFormat="1" applyFont="1" applyFill="1" applyBorder="1" applyAlignment="1">
      <alignment horizontal="center" vertical="center" wrapText="1" shrinkToFit="1"/>
    </xf>
    <xf numFmtId="1" fontId="2" fillId="2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2" fillId="4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4" fontId="7" fillId="0" borderId="1" xfId="3" applyNumberFormat="1" applyFont="1" applyBorder="1" applyAlignment="1">
      <alignment horizontal="right" vertical="center"/>
    </xf>
    <xf numFmtId="0" fontId="3" fillId="0" borderId="0" xfId="2" applyFont="1" applyAlignment="1">
      <alignment vertical="center"/>
    </xf>
    <xf numFmtId="49" fontId="9" fillId="4" borderId="1" xfId="2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right" vertical="center"/>
    </xf>
    <xf numFmtId="49" fontId="10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right" vertical="center"/>
    </xf>
    <xf numFmtId="0" fontId="3" fillId="0" borderId="0" xfId="2" applyFont="1" applyFill="1"/>
    <xf numFmtId="49" fontId="5" fillId="0" borderId="1" xfId="2" applyNumberFormat="1" applyFont="1" applyFill="1" applyBorder="1" applyAlignment="1">
      <alignment horizontal="left" vertical="center"/>
    </xf>
    <xf numFmtId="0" fontId="12" fillId="0" borderId="1" xfId="2" applyFont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vertical="center" wrapText="1"/>
    </xf>
    <xf numFmtId="0" fontId="10" fillId="0" borderId="1" xfId="2" applyFont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vertical="center" wrapText="1" shrinkToFit="1"/>
    </xf>
    <xf numFmtId="0" fontId="5" fillId="0" borderId="1" xfId="2" applyNumberFormat="1" applyFont="1" applyBorder="1" applyAlignment="1">
      <alignment vertical="center" wrapText="1" shrinkToFi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right" vertical="center"/>
    </xf>
    <xf numFmtId="164" fontId="5" fillId="0" borderId="1" xfId="2" applyNumberFormat="1" applyFont="1" applyFill="1" applyBorder="1" applyAlignment="1">
      <alignment horizontal="right" vertical="center" wrapText="1"/>
    </xf>
    <xf numFmtId="49" fontId="9" fillId="2" borderId="1" xfId="2" applyNumberFormat="1" applyFont="1" applyFill="1" applyBorder="1" applyAlignment="1">
      <alignment horizontal="left" vertical="center" wrapText="1" shrinkToFit="1"/>
    </xf>
    <xf numFmtId="164" fontId="8" fillId="2" borderId="1" xfId="1" applyNumberFormat="1" applyFont="1" applyFill="1" applyBorder="1" applyAlignment="1">
      <alignment horizontal="right" vertical="center"/>
    </xf>
    <xf numFmtId="49" fontId="3" fillId="0" borderId="0" xfId="2" applyNumberFormat="1" applyFont="1" applyBorder="1" applyAlignment="1">
      <alignment horizontal="left" vertical="top"/>
    </xf>
    <xf numFmtId="0" fontId="3" fillId="0" borderId="0" xfId="2" applyFont="1" applyBorder="1" applyAlignment="1">
      <alignment horizontal="left" vertical="top"/>
    </xf>
    <xf numFmtId="0" fontId="3" fillId="0" borderId="0" xfId="2" applyNumberFormat="1" applyFont="1" applyBorder="1" applyAlignment="1">
      <alignment vertical="top" wrapText="1" shrinkToFit="1"/>
    </xf>
    <xf numFmtId="0" fontId="3" fillId="0" borderId="0" xfId="2" applyNumberFormat="1" applyFont="1" applyBorder="1" applyAlignment="1">
      <alignment horizontal="center" vertical="top" wrapText="1" shrinkToFit="1"/>
    </xf>
    <xf numFmtId="0" fontId="3" fillId="0" borderId="0" xfId="2" applyFont="1" applyBorder="1" applyAlignment="1">
      <alignment horizontal="center" vertical="top"/>
    </xf>
    <xf numFmtId="164" fontId="3" fillId="0" borderId="0" xfId="2" applyNumberFormat="1" applyFont="1" applyBorder="1" applyAlignment="1">
      <alignment horizontal="right" vertical="top"/>
    </xf>
  </cellXfs>
  <cellStyles count="7">
    <cellStyle name="normální" xfId="0" builtinId="0"/>
    <cellStyle name="normální 10" xfId="4"/>
    <cellStyle name="normální 2" xfId="5"/>
    <cellStyle name="Normální 2 2" xfId="6"/>
    <cellStyle name="normální_Obsah" xfId="3"/>
    <cellStyle name="normální_Specifikace GASTRO  - ROZPOČET - SzŠ Alšovo nábřeží" xfId="2"/>
    <cellStyle name="normální_SSaZ - VZOR 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da/AppData/Local/Temp/Rar$DIa0.321/Rozpo&#269;et%20SLEP&#221;%20%20&#218;pravy%20suter&#233;n%20Al&#353;.%20%20%205.5.2015%20upr.%2019.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rka/Dokumenty/Ba&#269;uv&#269;&#237;k/Al&#353;ovo%20n&#225;b&#345;e&#382;&#237;/&#353;kola,%20z&#225;&#345;&#237;%202012/&#353;kola%20&#345;&#237;jen%203.10.2012/V&#253;kazy%20v&#253;m&#283;r%20%20speci&#225;l&#367;%20%20Al&#353;&#225;k%20&#345;&#237;jen%202012/Kopie%20-%20V&#253;pisy%20instalac&#237;%20Suter&#233;n%20Al&#353;&#225;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Zdravotní technika "/>
      <sheetName val="Plynovod"/>
      <sheetName val="výkaz vým. ÚT jídelna"/>
      <sheetName val="výk vým ÚT výtah, přelož."/>
      <sheetName val="výkaz výměr elektro"/>
      <sheetName val="VZT oceň. VV"/>
      <sheetName val="Alš. VZT 2015 výkaz výměr"/>
      <sheetName val="Rozpočet gastro"/>
      <sheetName val="List1"/>
    </sheetNames>
    <sheetDataSet>
      <sheetData sheetId="0">
        <row r="5">
          <cell r="A5" t="str">
            <v>SO 20</v>
          </cell>
          <cell r="C5" t="str">
            <v xml:space="preserve">Úpravy suterén. prostor VOSŽ a SZŠ   </v>
          </cell>
        </row>
        <row r="7">
          <cell r="C7" t="str">
            <v>Úpravy  VOŠZ  Alšovo nábřeží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45">
          <cell r="H4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elektro"/>
      <sheetName val="Položky elektro "/>
      <sheetName val="Položky elektro rozvaděč"/>
      <sheetName val="Rozpočet gastro"/>
      <sheetName val="ZTI oceněno"/>
      <sheetName val="Položky rozp. ÚT cena"/>
      <sheetName val="VZT  vv  Alšák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zoomScaleSheetLayoutView="70" workbookViewId="0">
      <selection activeCell="J61" sqref="J61"/>
    </sheetView>
  </sheetViews>
  <sheetFormatPr defaultColWidth="9" defaultRowHeight="12.5"/>
  <cols>
    <col min="1" max="1" width="7.81640625" style="44" customWidth="1"/>
    <col min="2" max="2" width="10.81640625" style="44" customWidth="1"/>
    <col min="3" max="3" width="13.81640625" style="45" customWidth="1"/>
    <col min="4" max="5" width="43.26953125" style="46" customWidth="1"/>
    <col min="6" max="6" width="6.453125" style="47" customWidth="1"/>
    <col min="7" max="7" width="5.26953125" style="47" customWidth="1"/>
    <col min="8" max="8" width="6.7265625" style="48" customWidth="1"/>
    <col min="9" max="9" width="3.81640625" style="48" customWidth="1"/>
    <col min="10" max="10" width="17.81640625" style="49" customWidth="1"/>
    <col min="11" max="11" width="21.81640625" style="49" customWidth="1"/>
    <col min="12" max="16384" width="9" style="6"/>
  </cols>
  <sheetData>
    <row r="1" spans="1:11" ht="12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/>
      <c r="H1" s="3"/>
      <c r="I1" s="4" t="s">
        <v>6</v>
      </c>
      <c r="J1" s="5"/>
      <c r="K1" s="5"/>
    </row>
    <row r="2" spans="1:11" ht="13">
      <c r="A2" s="1"/>
      <c r="B2" s="1"/>
      <c r="C2" s="1"/>
      <c r="D2" s="2"/>
      <c r="E2" s="2"/>
      <c r="F2" s="7" t="s">
        <v>7</v>
      </c>
      <c r="G2" s="7" t="s">
        <v>8</v>
      </c>
      <c r="H2" s="8" t="s">
        <v>9</v>
      </c>
      <c r="I2" s="4"/>
      <c r="J2" s="5" t="s">
        <v>10</v>
      </c>
      <c r="K2" s="5" t="s">
        <v>11</v>
      </c>
    </row>
    <row r="3" spans="1:11" ht="13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>
      <c r="A4" s="10" t="s">
        <v>12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8" customFormat="1" ht="23">
      <c r="A5" s="11" t="s">
        <v>13</v>
      </c>
      <c r="B5" s="11" t="s">
        <v>14</v>
      </c>
      <c r="C5" s="12" t="s">
        <v>15</v>
      </c>
      <c r="D5" s="13" t="s">
        <v>16</v>
      </c>
      <c r="E5" s="13" t="s">
        <v>17</v>
      </c>
      <c r="F5" s="14">
        <v>752</v>
      </c>
      <c r="G5" s="14">
        <v>630</v>
      </c>
      <c r="H5" s="15">
        <v>1277</v>
      </c>
      <c r="I5" s="16">
        <v>1</v>
      </c>
      <c r="J5" s="17">
        <v>0</v>
      </c>
      <c r="K5" s="17">
        <f t="shared" ref="K5:K17" si="0">I5*J5</f>
        <v>0</v>
      </c>
    </row>
    <row r="6" spans="1:11" s="18" customFormat="1" ht="46">
      <c r="A6" s="11" t="s">
        <v>18</v>
      </c>
      <c r="B6" s="11" t="s">
        <v>14</v>
      </c>
      <c r="C6" s="12" t="s">
        <v>15</v>
      </c>
      <c r="D6" s="13" t="s">
        <v>19</v>
      </c>
      <c r="E6" s="13" t="s">
        <v>20</v>
      </c>
      <c r="F6" s="14">
        <v>1300</v>
      </c>
      <c r="G6" s="14">
        <v>700</v>
      </c>
      <c r="H6" s="15">
        <v>900</v>
      </c>
      <c r="I6" s="16">
        <v>1</v>
      </c>
      <c r="J6" s="17">
        <v>0</v>
      </c>
      <c r="K6" s="17">
        <f t="shared" si="0"/>
        <v>0</v>
      </c>
    </row>
    <row r="7" spans="1:11" s="18" customFormat="1" ht="23">
      <c r="A7" s="11" t="s">
        <v>21</v>
      </c>
      <c r="B7" s="11" t="s">
        <v>22</v>
      </c>
      <c r="C7" s="12" t="s">
        <v>23</v>
      </c>
      <c r="D7" s="13" t="s">
        <v>24</v>
      </c>
      <c r="E7" s="13" t="s">
        <v>25</v>
      </c>
      <c r="F7" s="14">
        <v>1173</v>
      </c>
      <c r="G7" s="14">
        <v>600</v>
      </c>
      <c r="H7" s="15">
        <v>947</v>
      </c>
      <c r="I7" s="16">
        <v>1</v>
      </c>
      <c r="J7" s="17">
        <v>0</v>
      </c>
      <c r="K7" s="17">
        <f t="shared" si="0"/>
        <v>0</v>
      </c>
    </row>
    <row r="8" spans="1:11" s="18" customFormat="1" ht="34.5">
      <c r="A8" s="11" t="s">
        <v>26</v>
      </c>
      <c r="B8" s="11" t="s">
        <v>14</v>
      </c>
      <c r="C8" s="12" t="s">
        <v>15</v>
      </c>
      <c r="D8" s="13" t="s">
        <v>19</v>
      </c>
      <c r="E8" s="13" t="s">
        <v>27</v>
      </c>
      <c r="F8" s="14">
        <v>1400</v>
      </c>
      <c r="G8" s="14">
        <v>700</v>
      </c>
      <c r="H8" s="15">
        <v>900</v>
      </c>
      <c r="I8" s="16">
        <v>1</v>
      </c>
      <c r="J8" s="17">
        <v>0</v>
      </c>
      <c r="K8" s="17">
        <f t="shared" si="0"/>
        <v>0</v>
      </c>
    </row>
    <row r="9" spans="1:11" s="18" customFormat="1" ht="46">
      <c r="A9" s="11" t="s">
        <v>28</v>
      </c>
      <c r="B9" s="11" t="s">
        <v>14</v>
      </c>
      <c r="C9" s="12" t="s">
        <v>15</v>
      </c>
      <c r="D9" s="13" t="s">
        <v>29</v>
      </c>
      <c r="E9" s="13" t="s">
        <v>30</v>
      </c>
      <c r="F9" s="14">
        <v>1650</v>
      </c>
      <c r="G9" s="14">
        <v>600</v>
      </c>
      <c r="H9" s="15">
        <v>900</v>
      </c>
      <c r="I9" s="16">
        <v>1</v>
      </c>
      <c r="J9" s="17">
        <v>0</v>
      </c>
      <c r="K9" s="17">
        <f t="shared" si="0"/>
        <v>0</v>
      </c>
    </row>
    <row r="10" spans="1:11" s="18" customFormat="1">
      <c r="A10" s="11" t="s">
        <v>31</v>
      </c>
      <c r="B10" s="11" t="s">
        <v>14</v>
      </c>
      <c r="C10" s="12" t="s">
        <v>15</v>
      </c>
      <c r="D10" s="13" t="s">
        <v>32</v>
      </c>
      <c r="E10" s="13" t="s">
        <v>33</v>
      </c>
      <c r="F10" s="14">
        <v>700</v>
      </c>
      <c r="G10" s="14">
        <v>300</v>
      </c>
      <c r="H10" s="15">
        <v>450</v>
      </c>
      <c r="I10" s="16">
        <v>1</v>
      </c>
      <c r="J10" s="17">
        <v>0</v>
      </c>
      <c r="K10" s="17">
        <f t="shared" si="0"/>
        <v>0</v>
      </c>
    </row>
    <row r="11" spans="1:11" s="18" customFormat="1" ht="46">
      <c r="A11" s="11" t="s">
        <v>34</v>
      </c>
      <c r="B11" s="11" t="s">
        <v>14</v>
      </c>
      <c r="C11" s="12" t="s">
        <v>15</v>
      </c>
      <c r="D11" s="13" t="s">
        <v>35</v>
      </c>
      <c r="E11" s="13" t="s">
        <v>36</v>
      </c>
      <c r="F11" s="14">
        <v>1550</v>
      </c>
      <c r="G11" s="14">
        <v>700</v>
      </c>
      <c r="H11" s="15">
        <v>900</v>
      </c>
      <c r="I11" s="16">
        <v>1</v>
      </c>
      <c r="J11" s="17">
        <v>0</v>
      </c>
      <c r="K11" s="17">
        <f t="shared" si="0"/>
        <v>0</v>
      </c>
    </row>
    <row r="12" spans="1:11" s="18" customFormat="1" ht="23">
      <c r="A12" s="11" t="s">
        <v>37</v>
      </c>
      <c r="B12" s="11" t="s">
        <v>14</v>
      </c>
      <c r="C12" s="12" t="s">
        <v>15</v>
      </c>
      <c r="D12" s="13" t="s">
        <v>38</v>
      </c>
      <c r="E12" s="13" t="s">
        <v>39</v>
      </c>
      <c r="F12" s="14">
        <v>1500</v>
      </c>
      <c r="G12" s="14">
        <v>300</v>
      </c>
      <c r="H12" s="15">
        <v>450</v>
      </c>
      <c r="I12" s="16">
        <v>1</v>
      </c>
      <c r="J12" s="17">
        <v>0</v>
      </c>
      <c r="K12" s="17">
        <f t="shared" si="0"/>
        <v>0</v>
      </c>
    </row>
    <row r="13" spans="1:11" s="18" customFormat="1" ht="34.5">
      <c r="A13" s="11" t="s">
        <v>40</v>
      </c>
      <c r="B13" s="11" t="s">
        <v>14</v>
      </c>
      <c r="C13" s="12" t="s">
        <v>15</v>
      </c>
      <c r="D13" s="13" t="s">
        <v>41</v>
      </c>
      <c r="E13" s="13" t="s">
        <v>42</v>
      </c>
      <c r="F13" s="14">
        <v>1150</v>
      </c>
      <c r="G13" s="14">
        <v>700</v>
      </c>
      <c r="H13" s="15">
        <v>900</v>
      </c>
      <c r="I13" s="16">
        <v>1</v>
      </c>
      <c r="J13" s="17">
        <v>0</v>
      </c>
      <c r="K13" s="17">
        <f t="shared" si="0"/>
        <v>0</v>
      </c>
    </row>
    <row r="14" spans="1:11" s="18" customFormat="1">
      <c r="A14" s="11" t="s">
        <v>43</v>
      </c>
      <c r="B14" s="11" t="s">
        <v>14</v>
      </c>
      <c r="C14" s="12" t="s">
        <v>15</v>
      </c>
      <c r="D14" s="13" t="s">
        <v>32</v>
      </c>
      <c r="E14" s="13" t="s">
        <v>33</v>
      </c>
      <c r="F14" s="14">
        <v>1100</v>
      </c>
      <c r="G14" s="14">
        <v>300</v>
      </c>
      <c r="H14" s="15">
        <v>450</v>
      </c>
      <c r="I14" s="16">
        <v>1</v>
      </c>
      <c r="J14" s="17">
        <v>0</v>
      </c>
      <c r="K14" s="17">
        <f t="shared" si="0"/>
        <v>0</v>
      </c>
    </row>
    <row r="15" spans="1:11" s="18" customFormat="1">
      <c r="A15" s="11" t="s">
        <v>44</v>
      </c>
      <c r="B15" s="11" t="s">
        <v>14</v>
      </c>
      <c r="C15" s="12" t="s">
        <v>15</v>
      </c>
      <c r="D15" s="13" t="s">
        <v>45</v>
      </c>
      <c r="E15" s="13" t="s">
        <v>46</v>
      </c>
      <c r="F15" s="14">
        <v>6300</v>
      </c>
      <c r="G15" s="14"/>
      <c r="H15" s="15">
        <v>350</v>
      </c>
      <c r="I15" s="16">
        <v>1</v>
      </c>
      <c r="J15" s="17">
        <v>0</v>
      </c>
      <c r="K15" s="17">
        <f t="shared" si="0"/>
        <v>0</v>
      </c>
    </row>
    <row r="16" spans="1:11" s="18" customFormat="1">
      <c r="A16" s="11" t="s">
        <v>47</v>
      </c>
      <c r="B16" s="11" t="s">
        <v>14</v>
      </c>
      <c r="C16" s="12" t="s">
        <v>15</v>
      </c>
      <c r="D16" s="13" t="s">
        <v>48</v>
      </c>
      <c r="E16" s="13" t="s">
        <v>49</v>
      </c>
      <c r="F16" s="14">
        <v>6600</v>
      </c>
      <c r="G16" s="14"/>
      <c r="H16" s="15">
        <v>1000</v>
      </c>
      <c r="I16" s="16">
        <v>1</v>
      </c>
      <c r="J16" s="17">
        <v>0</v>
      </c>
      <c r="K16" s="17">
        <f t="shared" si="0"/>
        <v>0</v>
      </c>
    </row>
    <row r="17" spans="1:11" s="18" customFormat="1" ht="23">
      <c r="A17" s="11" t="s">
        <v>50</v>
      </c>
      <c r="B17" s="11" t="s">
        <v>14</v>
      </c>
      <c r="C17" s="12" t="s">
        <v>15</v>
      </c>
      <c r="D17" s="13" t="s">
        <v>51</v>
      </c>
      <c r="E17" s="13" t="s">
        <v>52</v>
      </c>
      <c r="F17" s="14" t="s">
        <v>53</v>
      </c>
      <c r="G17" s="14" t="s">
        <v>54</v>
      </c>
      <c r="H17" s="15">
        <v>1640</v>
      </c>
      <c r="I17" s="16">
        <v>1</v>
      </c>
      <c r="J17" s="17">
        <v>0</v>
      </c>
      <c r="K17" s="17">
        <f t="shared" si="0"/>
        <v>0</v>
      </c>
    </row>
    <row r="18" spans="1:11" ht="12.75" customHeight="1">
      <c r="A18" s="19" t="s">
        <v>55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s="18" customFormat="1">
      <c r="A19" s="11" t="s">
        <v>56</v>
      </c>
      <c r="B19" s="11" t="s">
        <v>22</v>
      </c>
      <c r="C19" s="12" t="s">
        <v>57</v>
      </c>
      <c r="D19" s="13" t="s">
        <v>58</v>
      </c>
      <c r="E19" s="13" t="s">
        <v>59</v>
      </c>
      <c r="F19" s="14">
        <v>480</v>
      </c>
      <c r="G19" s="14">
        <v>480</v>
      </c>
      <c r="H19" s="15">
        <v>465</v>
      </c>
      <c r="I19" s="16">
        <v>0</v>
      </c>
      <c r="J19" s="20">
        <v>0</v>
      </c>
      <c r="K19" s="20">
        <f t="shared" ref="K19:K30" si="1">(J19*I19)</f>
        <v>0</v>
      </c>
    </row>
    <row r="20" spans="1:11" s="18" customFormat="1" ht="46">
      <c r="A20" s="11" t="s">
        <v>60</v>
      </c>
      <c r="B20" s="11" t="s">
        <v>14</v>
      </c>
      <c r="C20" s="12" t="s">
        <v>15</v>
      </c>
      <c r="D20" s="13" t="s">
        <v>61</v>
      </c>
      <c r="E20" s="13" t="s">
        <v>62</v>
      </c>
      <c r="F20" s="14">
        <v>1600</v>
      </c>
      <c r="G20" s="14">
        <v>800</v>
      </c>
      <c r="H20" s="15">
        <v>900</v>
      </c>
      <c r="I20" s="16">
        <v>1</v>
      </c>
      <c r="J20" s="20">
        <v>0</v>
      </c>
      <c r="K20" s="20">
        <f t="shared" si="1"/>
        <v>0</v>
      </c>
    </row>
    <row r="21" spans="1:11" s="27" customFormat="1">
      <c r="A21" s="21" t="s">
        <v>63</v>
      </c>
      <c r="B21" s="22" t="s">
        <v>64</v>
      </c>
      <c r="C21" s="22" t="s">
        <v>64</v>
      </c>
      <c r="D21" s="23" t="s">
        <v>65</v>
      </c>
      <c r="E21" s="23" t="s">
        <v>65</v>
      </c>
      <c r="F21" s="24"/>
      <c r="G21" s="24"/>
      <c r="H21" s="24"/>
      <c r="I21" s="25">
        <v>1</v>
      </c>
      <c r="J21" s="26">
        <v>0</v>
      </c>
      <c r="K21" s="26">
        <f t="shared" si="1"/>
        <v>0</v>
      </c>
    </row>
    <row r="22" spans="1:11" s="18" customFormat="1">
      <c r="A22" s="11" t="s">
        <v>66</v>
      </c>
      <c r="B22" s="11" t="s">
        <v>14</v>
      </c>
      <c r="C22" s="12" t="s">
        <v>15</v>
      </c>
      <c r="D22" s="13" t="s">
        <v>67</v>
      </c>
      <c r="E22" s="13" t="s">
        <v>68</v>
      </c>
      <c r="F22" s="14">
        <v>1600</v>
      </c>
      <c r="G22" s="14">
        <v>300</v>
      </c>
      <c r="H22" s="15">
        <v>600</v>
      </c>
      <c r="I22" s="16">
        <v>1</v>
      </c>
      <c r="J22" s="20">
        <v>0</v>
      </c>
      <c r="K22" s="20">
        <f t="shared" si="1"/>
        <v>0</v>
      </c>
    </row>
    <row r="23" spans="1:11" s="18" customFormat="1" ht="34.5">
      <c r="A23" s="28" t="s">
        <v>69</v>
      </c>
      <c r="B23" s="11" t="s">
        <v>22</v>
      </c>
      <c r="C23" s="12" t="s">
        <v>70</v>
      </c>
      <c r="D23" s="13" t="s">
        <v>71</v>
      </c>
      <c r="E23" s="29" t="s">
        <v>72</v>
      </c>
      <c r="F23" s="14">
        <v>997</v>
      </c>
      <c r="G23" s="14">
        <v>799</v>
      </c>
      <c r="H23" s="15">
        <v>1860</v>
      </c>
      <c r="I23" s="16">
        <v>1</v>
      </c>
      <c r="J23" s="20">
        <v>0</v>
      </c>
      <c r="K23" s="20">
        <f t="shared" si="1"/>
        <v>0</v>
      </c>
    </row>
    <row r="24" spans="1:11" s="18" customFormat="1" ht="23">
      <c r="A24" s="28"/>
      <c r="B24" s="11" t="s">
        <v>14</v>
      </c>
      <c r="C24" s="12" t="s">
        <v>15</v>
      </c>
      <c r="D24" s="13" t="s">
        <v>73</v>
      </c>
      <c r="E24" s="13" t="s">
        <v>74</v>
      </c>
      <c r="F24" s="14"/>
      <c r="G24" s="14"/>
      <c r="H24" s="15"/>
      <c r="I24" s="16">
        <v>1</v>
      </c>
      <c r="J24" s="20">
        <v>0</v>
      </c>
      <c r="K24" s="20">
        <f t="shared" si="1"/>
        <v>0</v>
      </c>
    </row>
    <row r="25" spans="1:11" ht="23">
      <c r="A25" s="11" t="s">
        <v>75</v>
      </c>
      <c r="B25" s="30" t="s">
        <v>76</v>
      </c>
      <c r="C25" s="12" t="s">
        <v>77</v>
      </c>
      <c r="D25" s="13" t="s">
        <v>78</v>
      </c>
      <c r="E25" s="13" t="s">
        <v>78</v>
      </c>
      <c r="F25" s="14">
        <v>260</v>
      </c>
      <c r="G25" s="14">
        <v>500</v>
      </c>
      <c r="H25" s="14">
        <v>700</v>
      </c>
      <c r="I25" s="16">
        <v>1</v>
      </c>
      <c r="J25" s="20">
        <v>0</v>
      </c>
      <c r="K25" s="20">
        <f t="shared" si="1"/>
        <v>0</v>
      </c>
    </row>
    <row r="26" spans="1:11" s="18" customFormat="1" ht="24">
      <c r="A26" s="21" t="s">
        <v>79</v>
      </c>
      <c r="B26" s="31" t="s">
        <v>80</v>
      </c>
      <c r="C26" s="31" t="s">
        <v>80</v>
      </c>
      <c r="D26" s="32" t="s">
        <v>81</v>
      </c>
      <c r="E26" s="32" t="s">
        <v>82</v>
      </c>
      <c r="F26" s="33">
        <v>1250</v>
      </c>
      <c r="G26" s="33">
        <v>1200</v>
      </c>
      <c r="H26" s="33"/>
      <c r="I26" s="25">
        <v>1</v>
      </c>
      <c r="J26" s="26">
        <v>0</v>
      </c>
      <c r="K26" s="26">
        <f t="shared" si="1"/>
        <v>0</v>
      </c>
    </row>
    <row r="27" spans="1:11" s="18" customFormat="1" ht="34.5">
      <c r="A27" s="11" t="s">
        <v>83</v>
      </c>
      <c r="B27" s="11" t="s">
        <v>14</v>
      </c>
      <c r="C27" s="12" t="s">
        <v>15</v>
      </c>
      <c r="D27" s="13" t="s">
        <v>84</v>
      </c>
      <c r="E27" s="13" t="s">
        <v>85</v>
      </c>
      <c r="F27" s="14">
        <v>775</v>
      </c>
      <c r="G27" s="14">
        <v>590</v>
      </c>
      <c r="H27" s="15">
        <v>900</v>
      </c>
      <c r="I27" s="16">
        <v>1</v>
      </c>
      <c r="J27" s="20">
        <v>0</v>
      </c>
      <c r="K27" s="20">
        <f t="shared" si="1"/>
        <v>0</v>
      </c>
    </row>
    <row r="28" spans="1:11" s="18" customFormat="1" ht="34.5">
      <c r="A28" s="11" t="s">
        <v>86</v>
      </c>
      <c r="B28" s="11" t="s">
        <v>14</v>
      </c>
      <c r="C28" s="12" t="s">
        <v>15</v>
      </c>
      <c r="D28" s="13" t="s">
        <v>87</v>
      </c>
      <c r="E28" s="13" t="s">
        <v>88</v>
      </c>
      <c r="F28" s="14">
        <v>400</v>
      </c>
      <c r="G28" s="14">
        <v>400</v>
      </c>
      <c r="H28" s="15">
        <v>400</v>
      </c>
      <c r="I28" s="16">
        <v>1</v>
      </c>
      <c r="J28" s="20">
        <v>0</v>
      </c>
      <c r="K28" s="20">
        <f t="shared" si="1"/>
        <v>0</v>
      </c>
    </row>
    <row r="29" spans="1:11" s="18" customFormat="1">
      <c r="A29" s="11" t="s">
        <v>89</v>
      </c>
      <c r="B29" s="11" t="s">
        <v>14</v>
      </c>
      <c r="C29" s="12" t="s">
        <v>15</v>
      </c>
      <c r="D29" s="13" t="s">
        <v>90</v>
      </c>
      <c r="E29" s="13" t="s">
        <v>91</v>
      </c>
      <c r="F29" s="14">
        <v>1700</v>
      </c>
      <c r="G29" s="14">
        <v>400</v>
      </c>
      <c r="H29" s="15">
        <v>1800</v>
      </c>
      <c r="I29" s="16">
        <v>1</v>
      </c>
      <c r="J29" s="20">
        <v>0</v>
      </c>
      <c r="K29" s="20">
        <f t="shared" si="1"/>
        <v>0</v>
      </c>
    </row>
    <row r="30" spans="1:11" s="18" customFormat="1">
      <c r="A30" s="11" t="s">
        <v>92</v>
      </c>
      <c r="B30" s="11" t="s">
        <v>22</v>
      </c>
      <c r="C30" s="12" t="s">
        <v>93</v>
      </c>
      <c r="D30" s="13" t="s">
        <v>94</v>
      </c>
      <c r="E30" s="13" t="s">
        <v>95</v>
      </c>
      <c r="F30" s="14">
        <v>340</v>
      </c>
      <c r="G30" s="14">
        <v>420</v>
      </c>
      <c r="H30" s="15">
        <v>100</v>
      </c>
      <c r="I30" s="16">
        <v>1</v>
      </c>
      <c r="J30" s="20">
        <v>0</v>
      </c>
      <c r="K30" s="20">
        <f t="shared" si="1"/>
        <v>0</v>
      </c>
    </row>
    <row r="31" spans="1:11" ht="12.75" customHeight="1">
      <c r="A31" s="19" t="s">
        <v>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s="18" customFormat="1" ht="46">
      <c r="A32" s="11" t="s">
        <v>97</v>
      </c>
      <c r="B32" s="11" t="s">
        <v>14</v>
      </c>
      <c r="C32" s="12" t="s">
        <v>15</v>
      </c>
      <c r="D32" s="13" t="s">
        <v>98</v>
      </c>
      <c r="E32" s="13" t="s">
        <v>99</v>
      </c>
      <c r="F32" s="14">
        <v>2350</v>
      </c>
      <c r="G32" s="14">
        <v>800</v>
      </c>
      <c r="H32" s="15">
        <v>900</v>
      </c>
      <c r="I32" s="16">
        <v>1</v>
      </c>
      <c r="J32" s="20">
        <v>0</v>
      </c>
      <c r="K32" s="20">
        <f>(J32*I32)</f>
        <v>0</v>
      </c>
    </row>
    <row r="33" spans="1:11" ht="23">
      <c r="A33" s="11" t="s">
        <v>100</v>
      </c>
      <c r="B33" s="30" t="s">
        <v>76</v>
      </c>
      <c r="C33" s="30" t="s">
        <v>76</v>
      </c>
      <c r="D33" s="13" t="s">
        <v>101</v>
      </c>
      <c r="E33" s="34" t="s">
        <v>102</v>
      </c>
      <c r="F33" s="14"/>
      <c r="G33" s="14"/>
      <c r="H33" s="14"/>
      <c r="I33" s="16">
        <v>1</v>
      </c>
      <c r="J33" s="20">
        <v>0</v>
      </c>
      <c r="K33" s="20">
        <f>(J33*I33)</f>
        <v>0</v>
      </c>
    </row>
    <row r="34" spans="1:11" s="27" customFormat="1">
      <c r="A34" s="21" t="s">
        <v>103</v>
      </c>
      <c r="B34" s="22" t="s">
        <v>64</v>
      </c>
      <c r="C34" s="22" t="s">
        <v>64</v>
      </c>
      <c r="D34" s="23" t="s">
        <v>65</v>
      </c>
      <c r="E34" s="23" t="s">
        <v>65</v>
      </c>
      <c r="F34" s="24"/>
      <c r="G34" s="24"/>
      <c r="H34" s="24"/>
      <c r="I34" s="25">
        <v>1</v>
      </c>
      <c r="J34" s="26">
        <v>0</v>
      </c>
      <c r="K34" s="26">
        <f>(J34*I34)</f>
        <v>0</v>
      </c>
    </row>
    <row r="35" spans="1:11" s="18" customFormat="1">
      <c r="A35" s="11" t="s">
        <v>104</v>
      </c>
      <c r="B35" s="11" t="s">
        <v>14</v>
      </c>
      <c r="C35" s="12" t="s">
        <v>15</v>
      </c>
      <c r="D35" s="13" t="s">
        <v>105</v>
      </c>
      <c r="E35" s="13" t="s">
        <v>106</v>
      </c>
      <c r="F35" s="14">
        <v>1300</v>
      </c>
      <c r="G35" s="14">
        <v>700</v>
      </c>
      <c r="H35" s="15">
        <v>1800</v>
      </c>
      <c r="I35" s="16">
        <v>1</v>
      </c>
      <c r="J35" s="20">
        <v>0</v>
      </c>
      <c r="K35" s="20">
        <f>(J35*I35)</f>
        <v>0</v>
      </c>
    </row>
    <row r="36" spans="1:11" s="18" customFormat="1" ht="24">
      <c r="A36" s="21" t="s">
        <v>107</v>
      </c>
      <c r="B36" s="31" t="s">
        <v>108</v>
      </c>
      <c r="C36" s="31" t="s">
        <v>108</v>
      </c>
      <c r="D36" s="32" t="s">
        <v>109</v>
      </c>
      <c r="E36" s="32" t="s">
        <v>109</v>
      </c>
      <c r="F36" s="33">
        <v>300</v>
      </c>
      <c r="G36" s="33">
        <v>300</v>
      </c>
      <c r="H36" s="33"/>
      <c r="I36" s="25">
        <v>1</v>
      </c>
      <c r="J36" s="26">
        <v>0</v>
      </c>
      <c r="K36" s="26">
        <f>(J36*I36)</f>
        <v>0</v>
      </c>
    </row>
    <row r="37" spans="1:11" ht="12.75" customHeight="1">
      <c r="A37" s="19" t="s">
        <v>110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s="18" customFormat="1">
      <c r="A38" s="11" t="s">
        <v>111</v>
      </c>
      <c r="B38" s="11" t="s">
        <v>14</v>
      </c>
      <c r="C38" s="12" t="s">
        <v>15</v>
      </c>
      <c r="D38" s="13" t="s">
        <v>90</v>
      </c>
      <c r="E38" s="13" t="s">
        <v>91</v>
      </c>
      <c r="F38" s="14">
        <v>1250</v>
      </c>
      <c r="G38" s="14">
        <v>700</v>
      </c>
      <c r="H38" s="15">
        <v>1800</v>
      </c>
      <c r="I38" s="16">
        <v>1</v>
      </c>
      <c r="J38" s="20">
        <v>0</v>
      </c>
      <c r="K38" s="20">
        <f t="shared" ref="K38:K49" si="2">(J38*I38)</f>
        <v>0</v>
      </c>
    </row>
    <row r="39" spans="1:11" s="18" customFormat="1" ht="34.5">
      <c r="A39" s="11" t="s">
        <v>112</v>
      </c>
      <c r="B39" s="11" t="s">
        <v>14</v>
      </c>
      <c r="C39" s="12" t="s">
        <v>15</v>
      </c>
      <c r="D39" s="13" t="s">
        <v>113</v>
      </c>
      <c r="E39" s="13" t="s">
        <v>114</v>
      </c>
      <c r="F39" s="14">
        <v>1100</v>
      </c>
      <c r="G39" s="14">
        <v>700</v>
      </c>
      <c r="H39" s="15">
        <v>850</v>
      </c>
      <c r="I39" s="16">
        <v>1</v>
      </c>
      <c r="J39" s="20">
        <v>0</v>
      </c>
      <c r="K39" s="20">
        <f t="shared" si="2"/>
        <v>0</v>
      </c>
    </row>
    <row r="40" spans="1:11" ht="57.5">
      <c r="A40" s="11" t="s">
        <v>115</v>
      </c>
      <c r="B40" s="35" t="s">
        <v>116</v>
      </c>
      <c r="C40" s="36" t="s">
        <v>117</v>
      </c>
      <c r="D40" s="37" t="s">
        <v>118</v>
      </c>
      <c r="E40" s="37" t="s">
        <v>119</v>
      </c>
      <c r="F40" s="38">
        <v>635</v>
      </c>
      <c r="G40" s="38">
        <v>749</v>
      </c>
      <c r="H40" s="39" t="s">
        <v>120</v>
      </c>
      <c r="I40" s="16">
        <v>1</v>
      </c>
      <c r="J40" s="20">
        <v>0</v>
      </c>
      <c r="K40" s="20">
        <f t="shared" si="2"/>
        <v>0</v>
      </c>
    </row>
    <row r="41" spans="1:11" s="18" customFormat="1" ht="24">
      <c r="A41" s="21" t="s">
        <v>121</v>
      </c>
      <c r="B41" s="31" t="s">
        <v>80</v>
      </c>
      <c r="C41" s="31" t="s">
        <v>80</v>
      </c>
      <c r="D41" s="32" t="s">
        <v>81</v>
      </c>
      <c r="E41" s="32" t="s">
        <v>122</v>
      </c>
      <c r="F41" s="33">
        <v>900</v>
      </c>
      <c r="G41" s="33">
        <v>900</v>
      </c>
      <c r="H41" s="33"/>
      <c r="I41" s="25">
        <v>1</v>
      </c>
      <c r="J41" s="40">
        <v>0</v>
      </c>
      <c r="K41" s="26">
        <f t="shared" si="2"/>
        <v>0</v>
      </c>
    </row>
    <row r="42" spans="1:11" s="18" customFormat="1" ht="46">
      <c r="A42" s="11" t="s">
        <v>123</v>
      </c>
      <c r="B42" s="11" t="s">
        <v>14</v>
      </c>
      <c r="C42" s="12" t="s">
        <v>15</v>
      </c>
      <c r="D42" s="13" t="s">
        <v>124</v>
      </c>
      <c r="E42" s="13" t="s">
        <v>125</v>
      </c>
      <c r="F42" s="14">
        <v>2000</v>
      </c>
      <c r="G42" s="14">
        <v>700</v>
      </c>
      <c r="H42" s="15">
        <v>850</v>
      </c>
      <c r="I42" s="16">
        <v>1</v>
      </c>
      <c r="J42" s="20">
        <v>0</v>
      </c>
      <c r="K42" s="20">
        <f t="shared" si="2"/>
        <v>0</v>
      </c>
    </row>
    <row r="43" spans="1:11" ht="23">
      <c r="A43" s="11" t="s">
        <v>126</v>
      </c>
      <c r="B43" s="30" t="s">
        <v>76</v>
      </c>
      <c r="C43" s="30" t="s">
        <v>76</v>
      </c>
      <c r="D43" s="13" t="s">
        <v>101</v>
      </c>
      <c r="E43" s="34" t="s">
        <v>102</v>
      </c>
      <c r="F43" s="14"/>
      <c r="G43" s="14"/>
      <c r="H43" s="14"/>
      <c r="I43" s="16">
        <v>1</v>
      </c>
      <c r="J43" s="20">
        <v>0</v>
      </c>
      <c r="K43" s="20">
        <f t="shared" si="2"/>
        <v>0</v>
      </c>
    </row>
    <row r="44" spans="1:11" s="27" customFormat="1">
      <c r="A44" s="21" t="s">
        <v>127</v>
      </c>
      <c r="B44" s="22" t="s">
        <v>64</v>
      </c>
      <c r="C44" s="22" t="s">
        <v>64</v>
      </c>
      <c r="D44" s="23" t="s">
        <v>65</v>
      </c>
      <c r="E44" s="23" t="s">
        <v>65</v>
      </c>
      <c r="F44" s="24"/>
      <c r="G44" s="24"/>
      <c r="H44" s="24"/>
      <c r="I44" s="25">
        <v>2</v>
      </c>
      <c r="J44" s="40">
        <v>0</v>
      </c>
      <c r="K44" s="26">
        <f t="shared" si="2"/>
        <v>0</v>
      </c>
    </row>
    <row r="45" spans="1:11" s="18" customFormat="1" ht="23">
      <c r="A45" s="11" t="s">
        <v>128</v>
      </c>
      <c r="B45" s="11" t="s">
        <v>14</v>
      </c>
      <c r="C45" s="12" t="s">
        <v>15</v>
      </c>
      <c r="D45" s="13" t="s">
        <v>129</v>
      </c>
      <c r="E45" s="13" t="s">
        <v>130</v>
      </c>
      <c r="F45" s="14">
        <v>1040</v>
      </c>
      <c r="G45" s="14">
        <v>520</v>
      </c>
      <c r="H45" s="15">
        <v>500</v>
      </c>
      <c r="I45" s="16">
        <v>1</v>
      </c>
      <c r="J45" s="20">
        <v>0</v>
      </c>
      <c r="K45" s="20">
        <f t="shared" si="2"/>
        <v>0</v>
      </c>
    </row>
    <row r="46" spans="1:11" s="18" customFormat="1" ht="24">
      <c r="A46" s="21" t="s">
        <v>131</v>
      </c>
      <c r="B46" s="31" t="s">
        <v>108</v>
      </c>
      <c r="C46" s="31" t="s">
        <v>108</v>
      </c>
      <c r="D46" s="32" t="s">
        <v>109</v>
      </c>
      <c r="E46" s="32" t="s">
        <v>109</v>
      </c>
      <c r="F46" s="33">
        <v>300</v>
      </c>
      <c r="G46" s="33">
        <v>300</v>
      </c>
      <c r="H46" s="33"/>
      <c r="I46" s="25">
        <v>1</v>
      </c>
      <c r="J46" s="40">
        <v>0</v>
      </c>
      <c r="K46" s="26">
        <f t="shared" si="2"/>
        <v>0</v>
      </c>
    </row>
    <row r="47" spans="1:11" s="18" customFormat="1" ht="23">
      <c r="A47" s="11" t="s">
        <v>132</v>
      </c>
      <c r="B47" s="11" t="s">
        <v>14</v>
      </c>
      <c r="C47" s="12" t="s">
        <v>15</v>
      </c>
      <c r="D47" s="13" t="s">
        <v>51</v>
      </c>
      <c r="E47" s="13" t="s">
        <v>52</v>
      </c>
      <c r="F47" s="14" t="s">
        <v>53</v>
      </c>
      <c r="G47" s="14" t="s">
        <v>54</v>
      </c>
      <c r="H47" s="15">
        <v>1640</v>
      </c>
      <c r="I47" s="16">
        <v>2</v>
      </c>
      <c r="J47" s="20">
        <v>0</v>
      </c>
      <c r="K47" s="20">
        <f t="shared" si="2"/>
        <v>0</v>
      </c>
    </row>
    <row r="48" spans="1:11" s="18" customFormat="1">
      <c r="A48" s="11" t="s">
        <v>133</v>
      </c>
      <c r="B48" s="11" t="s">
        <v>14</v>
      </c>
      <c r="C48" s="12" t="s">
        <v>15</v>
      </c>
      <c r="D48" s="13" t="s">
        <v>90</v>
      </c>
      <c r="E48" s="13" t="s">
        <v>91</v>
      </c>
      <c r="F48" s="14">
        <v>1450</v>
      </c>
      <c r="G48" s="14">
        <v>500</v>
      </c>
      <c r="H48" s="15">
        <v>1800</v>
      </c>
      <c r="I48" s="16">
        <v>1</v>
      </c>
      <c r="J48" s="20">
        <v>0</v>
      </c>
      <c r="K48" s="20">
        <f t="shared" si="2"/>
        <v>0</v>
      </c>
    </row>
    <row r="49" spans="1:11" s="18" customFormat="1">
      <c r="A49" s="11" t="s">
        <v>134</v>
      </c>
      <c r="B49" s="11" t="s">
        <v>14</v>
      </c>
      <c r="C49" s="12" t="s">
        <v>15</v>
      </c>
      <c r="D49" s="13" t="s">
        <v>90</v>
      </c>
      <c r="E49" s="13" t="s">
        <v>91</v>
      </c>
      <c r="F49" s="14">
        <v>1500</v>
      </c>
      <c r="G49" s="14">
        <v>500</v>
      </c>
      <c r="H49" s="15">
        <v>1800</v>
      </c>
      <c r="I49" s="16">
        <v>0</v>
      </c>
      <c r="J49" s="20"/>
      <c r="K49" s="20">
        <f t="shared" si="2"/>
        <v>0</v>
      </c>
    </row>
    <row r="50" spans="1:11" ht="12.75" customHeight="1">
      <c r="A50" s="19" t="s">
        <v>135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s="18" customFormat="1" ht="46">
      <c r="A51" s="11" t="s">
        <v>136</v>
      </c>
      <c r="B51" s="30" t="s">
        <v>76</v>
      </c>
      <c r="C51" s="12" t="s">
        <v>137</v>
      </c>
      <c r="D51" s="13" t="s">
        <v>138</v>
      </c>
      <c r="E51" s="13" t="s">
        <v>139</v>
      </c>
      <c r="F51" s="14">
        <v>2000</v>
      </c>
      <c r="G51" s="14">
        <v>800</v>
      </c>
      <c r="H51" s="15">
        <v>2300</v>
      </c>
      <c r="I51" s="16">
        <v>1</v>
      </c>
      <c r="J51" s="20">
        <v>0</v>
      </c>
      <c r="K51" s="20">
        <f>(J51*I51)</f>
        <v>0</v>
      </c>
    </row>
    <row r="52" spans="1:11" ht="12.75" customHeight="1">
      <c r="A52" s="19" t="s">
        <v>140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s="18" customFormat="1" ht="23">
      <c r="A53" s="28" t="s">
        <v>141</v>
      </c>
      <c r="B53" s="11" t="s">
        <v>142</v>
      </c>
      <c r="C53" s="12" t="s">
        <v>143</v>
      </c>
      <c r="D53" s="13" t="s">
        <v>144</v>
      </c>
      <c r="E53" s="13" t="s">
        <v>145</v>
      </c>
      <c r="F53" s="14">
        <v>650</v>
      </c>
      <c r="G53" s="14">
        <v>450</v>
      </c>
      <c r="H53" s="15">
        <v>165</v>
      </c>
      <c r="I53" s="16">
        <v>2</v>
      </c>
      <c r="J53" s="20">
        <v>0</v>
      </c>
      <c r="K53" s="20">
        <f>(J53*I53)</f>
        <v>0</v>
      </c>
    </row>
    <row r="54" spans="1:11" s="18" customFormat="1">
      <c r="A54" s="28"/>
      <c r="B54" s="11" t="s">
        <v>142</v>
      </c>
      <c r="C54" s="12"/>
      <c r="D54" s="13" t="s">
        <v>146</v>
      </c>
      <c r="E54" s="13" t="s">
        <v>147</v>
      </c>
      <c r="F54" s="14">
        <v>630</v>
      </c>
      <c r="G54" s="14">
        <v>425</v>
      </c>
      <c r="H54" s="15">
        <v>660</v>
      </c>
      <c r="I54" s="16">
        <v>2</v>
      </c>
      <c r="J54" s="41">
        <v>0</v>
      </c>
      <c r="K54" s="20">
        <f>(J54*I54)</f>
        <v>0</v>
      </c>
    </row>
    <row r="55" spans="1:11" s="18" customFormat="1">
      <c r="A55" s="28"/>
      <c r="B55" s="11" t="s">
        <v>142</v>
      </c>
      <c r="C55" s="12"/>
      <c r="D55" s="13" t="s">
        <v>148</v>
      </c>
      <c r="E55" s="13" t="s">
        <v>147</v>
      </c>
      <c r="F55" s="14">
        <v>630</v>
      </c>
      <c r="G55" s="14">
        <v>430</v>
      </c>
      <c r="H55" s="15">
        <v>490</v>
      </c>
      <c r="I55" s="16">
        <v>2</v>
      </c>
      <c r="J55" s="20">
        <v>0</v>
      </c>
      <c r="K55" s="20">
        <f>(J55*I55)</f>
        <v>0</v>
      </c>
    </row>
    <row r="56" spans="1:11" ht="12.75" customHeight="1">
      <c r="A56" s="19" t="s">
        <v>149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>
      <c r="A57" s="21" t="s">
        <v>150</v>
      </c>
      <c r="B57" s="31" t="s">
        <v>108</v>
      </c>
      <c r="C57" s="31" t="s">
        <v>108</v>
      </c>
      <c r="D57" s="32" t="s">
        <v>151</v>
      </c>
      <c r="E57" s="32" t="s">
        <v>151</v>
      </c>
      <c r="F57" s="33"/>
      <c r="G57" s="33"/>
      <c r="H57" s="33"/>
      <c r="I57" s="25">
        <v>1</v>
      </c>
      <c r="J57" s="26">
        <v>0</v>
      </c>
      <c r="K57" s="26">
        <f>(J57*I57)</f>
        <v>0</v>
      </c>
    </row>
    <row r="58" spans="1:11">
      <c r="A58" s="21" t="s">
        <v>152</v>
      </c>
      <c r="B58" s="31" t="s">
        <v>153</v>
      </c>
      <c r="C58" s="31" t="s">
        <v>153</v>
      </c>
      <c r="D58" s="32" t="s">
        <v>154</v>
      </c>
      <c r="E58" s="32" t="s">
        <v>154</v>
      </c>
      <c r="F58" s="33">
        <v>1500</v>
      </c>
      <c r="G58" s="33">
        <v>500</v>
      </c>
      <c r="H58" s="33">
        <v>1600</v>
      </c>
      <c r="I58" s="25">
        <v>1</v>
      </c>
      <c r="J58" s="40">
        <v>0</v>
      </c>
      <c r="K58" s="26">
        <f>(J58*I58)</f>
        <v>0</v>
      </c>
    </row>
    <row r="59" spans="1:11" s="18" customFormat="1" ht="34.5">
      <c r="A59" s="11" t="s">
        <v>155</v>
      </c>
      <c r="B59" s="30" t="s">
        <v>76</v>
      </c>
      <c r="C59" s="12" t="s">
        <v>156</v>
      </c>
      <c r="D59" s="13" t="s">
        <v>157</v>
      </c>
      <c r="E59" s="13" t="s">
        <v>158</v>
      </c>
      <c r="F59" s="14"/>
      <c r="G59" s="14"/>
      <c r="H59" s="15"/>
      <c r="I59" s="16">
        <v>1</v>
      </c>
      <c r="J59" s="20">
        <v>0</v>
      </c>
      <c r="K59" s="20">
        <f>(J59*I59)</f>
        <v>0</v>
      </c>
    </row>
    <row r="60" spans="1:11" s="18" customFormat="1">
      <c r="A60" s="11" t="s">
        <v>159</v>
      </c>
      <c r="B60" s="30"/>
      <c r="C60" s="12"/>
      <c r="D60" s="13"/>
      <c r="E60" s="13"/>
      <c r="F60" s="14"/>
      <c r="G60" s="14"/>
      <c r="H60" s="15"/>
      <c r="I60" s="16"/>
      <c r="J60" s="20"/>
      <c r="K60" s="20">
        <f>(J60*I60)</f>
        <v>0</v>
      </c>
    </row>
    <row r="61" spans="1:11" s="18" customFormat="1">
      <c r="A61" s="11" t="s">
        <v>160</v>
      </c>
      <c r="B61" s="30"/>
      <c r="C61" s="12"/>
      <c r="D61" s="13"/>
      <c r="E61" s="13"/>
      <c r="F61" s="14"/>
      <c r="G61" s="14"/>
      <c r="H61" s="15"/>
      <c r="I61" s="16"/>
      <c r="J61" s="20"/>
      <c r="K61" s="20">
        <f>(J61*I61)</f>
        <v>0</v>
      </c>
    </row>
    <row r="62" spans="1:11" ht="15" customHeight="1">
      <c r="A62" s="42" t="s">
        <v>161</v>
      </c>
      <c r="B62" s="42"/>
      <c r="C62" s="42"/>
      <c r="D62" s="42"/>
      <c r="E62" s="42"/>
      <c r="F62" s="42"/>
      <c r="G62" s="42"/>
      <c r="H62" s="42"/>
      <c r="I62" s="42"/>
      <c r="J62" s="43"/>
      <c r="K62" s="43">
        <f>SUM(K5:K61)</f>
        <v>0</v>
      </c>
    </row>
  </sheetData>
  <sheetProtection selectLockedCells="1" selectUnlockedCells="1"/>
  <mergeCells count="18">
    <mergeCell ref="A37:K37"/>
    <mergeCell ref="A50:K50"/>
    <mergeCell ref="A52:K52"/>
    <mergeCell ref="A53:A55"/>
    <mergeCell ref="A56:K56"/>
    <mergeCell ref="A62:I62"/>
    <mergeCell ref="I1:I2"/>
    <mergeCell ref="A3:K3"/>
    <mergeCell ref="A4:K4"/>
    <mergeCell ref="A18:K18"/>
    <mergeCell ref="A23:A24"/>
    <mergeCell ref="A31:K31"/>
    <mergeCell ref="A1:A2"/>
    <mergeCell ref="B1:B2"/>
    <mergeCell ref="C1:C2"/>
    <mergeCell ref="D1:D2"/>
    <mergeCell ref="E1:E2"/>
    <mergeCell ref="F1:H1"/>
  </mergeCells>
  <printOptions horizontalCentered="1"/>
  <pageMargins left="0.39370078740157483" right="0.39370078740157483" top="0.94488188976377963" bottom="0.78740157480314965" header="0.31496062992125984" footer="0.31496062992125984"/>
  <pageSetup paperSize="9" scale="70" firstPageNumber="0" orientation="landscape" horizontalDpi="300" verticalDpi="300" r:id="rId1"/>
  <headerFooter alignWithMargins="0">
    <oddHeader>&amp;LÚpravy suterénních prostor VOSŽ a SZŠ&amp;CROZPOČET&amp;RM-GASTROTECHNOLOGIE
DSP</oddHeader>
    <oddFooter>&amp;LVIEWEGH GASTRO TEAM s.r.o.
Nupaky 164
251 01 Říčany&amp;C&amp;9&amp;P/&amp;N&amp;R&amp;9 09/2012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Rozpočet gastro</vt:lpstr>
      <vt:lpstr>Excel_BuiltIn__FilterDatabase_1</vt:lpstr>
      <vt:lpstr>Excel_BuiltIn__FilterDatabase_1_1</vt:lpstr>
      <vt:lpstr>Excel_BuiltIn_Print_Area_1_1</vt:lpstr>
      <vt:lpstr>'Rozpočet gastro'!Názvy_tisku</vt:lpstr>
      <vt:lpstr>'Rozpočet gastro'!Oblast_tisku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Olda</dc:creator>
  <cp:lastModifiedBy>Olda</cp:lastModifiedBy>
  <dcterms:created xsi:type="dcterms:W3CDTF">2015-11-27T13:13:26Z</dcterms:created>
  <dcterms:modified xsi:type="dcterms:W3CDTF">2015-11-27T13:13:50Z</dcterms:modified>
</cp:coreProperties>
</file>