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EROUN, SOŠ HLINKY\VZT\"/>
    </mc:Choice>
  </mc:AlternateContent>
  <xr:revisionPtr revIDLastSave="0" documentId="13_ncr:1_{FA849C1C-246F-4F81-AE3F-75B6C4B165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34" i="1" l="1"/>
  <c r="N3007" i="1"/>
  <c r="N3028" i="1" s="1"/>
  <c r="B3" i="2"/>
  <c r="A3" i="2"/>
  <c r="N3025" i="1"/>
  <c r="N3022" i="1"/>
  <c r="B4" i="2"/>
  <c r="A4" i="2"/>
  <c r="N3001" i="1"/>
  <c r="B2" i="2"/>
  <c r="A2" i="2"/>
  <c r="S3606" i="1" l="1"/>
  <c r="Q3606" i="1"/>
  <c r="O3606" i="1"/>
  <c r="U3606" i="1" s="1"/>
  <c r="V3606" i="1" s="1"/>
  <c r="S3603" i="1"/>
  <c r="Q3603" i="1"/>
  <c r="O3603" i="1"/>
  <c r="U3603" i="1" s="1"/>
  <c r="V3603" i="1" s="1"/>
  <c r="S3600" i="1"/>
  <c r="Q3600" i="1"/>
  <c r="O3600" i="1"/>
  <c r="U3600" i="1" s="1"/>
  <c r="V3600" i="1" s="1"/>
  <c r="S3597" i="1"/>
  <c r="Q3597" i="1"/>
  <c r="O3597" i="1"/>
  <c r="U3597" i="1" s="1"/>
  <c r="V3597" i="1" s="1"/>
  <c r="S3594" i="1"/>
  <c r="Q3594" i="1"/>
  <c r="O3594" i="1"/>
  <c r="U3594" i="1" s="1"/>
  <c r="V3594" i="1" s="1"/>
  <c r="S3591" i="1"/>
  <c r="Q3591" i="1"/>
  <c r="O3591" i="1"/>
  <c r="U3588" i="1"/>
  <c r="V3588" i="1" s="1"/>
  <c r="S3588" i="1"/>
  <c r="Q3588" i="1"/>
  <c r="Q3587" i="1" s="1"/>
  <c r="Q3586" i="1" s="1"/>
  <c r="O3588" i="1"/>
  <c r="Y3587" i="1"/>
  <c r="Y3586" i="1" s="1"/>
  <c r="S3581" i="1"/>
  <c r="Q3581" i="1"/>
  <c r="O3581" i="1"/>
  <c r="U3581" i="1" s="1"/>
  <c r="V3581" i="1" s="1"/>
  <c r="S3578" i="1"/>
  <c r="Q3578" i="1"/>
  <c r="O3578" i="1"/>
  <c r="U3578" i="1" s="1"/>
  <c r="V3578" i="1" s="1"/>
  <c r="S3575" i="1"/>
  <c r="Q3575" i="1"/>
  <c r="O3575" i="1"/>
  <c r="U3575" i="1" s="1"/>
  <c r="V3575" i="1" s="1"/>
  <c r="S3572" i="1"/>
  <c r="Q3572" i="1"/>
  <c r="O3572" i="1"/>
  <c r="U3572" i="1" s="1"/>
  <c r="V3572" i="1" s="1"/>
  <c r="S3569" i="1"/>
  <c r="Q3569" i="1"/>
  <c r="O3569" i="1"/>
  <c r="U3569" i="1" s="1"/>
  <c r="V3569" i="1" s="1"/>
  <c r="S3566" i="1"/>
  <c r="Q3566" i="1"/>
  <c r="O3566" i="1"/>
  <c r="U3566" i="1" s="1"/>
  <c r="V3566" i="1" s="1"/>
  <c r="S3563" i="1"/>
  <c r="Q3563" i="1"/>
  <c r="O3563" i="1"/>
  <c r="U3563" i="1" s="1"/>
  <c r="V3563" i="1" s="1"/>
  <c r="U3560" i="1"/>
  <c r="V3560" i="1" s="1"/>
  <c r="S3560" i="1"/>
  <c r="Q3560" i="1"/>
  <c r="O3560" i="1"/>
  <c r="S3557" i="1"/>
  <c r="Q3557" i="1"/>
  <c r="O3557" i="1"/>
  <c r="U3557" i="1" s="1"/>
  <c r="V3557" i="1" s="1"/>
  <c r="S3554" i="1"/>
  <c r="Q3554" i="1"/>
  <c r="O3554" i="1"/>
  <c r="U3554" i="1" s="1"/>
  <c r="V3554" i="1" s="1"/>
  <c r="S3551" i="1"/>
  <c r="Q3551" i="1"/>
  <c r="O3551" i="1"/>
  <c r="U3551" i="1" s="1"/>
  <c r="V3551" i="1" s="1"/>
  <c r="S3548" i="1"/>
  <c r="Q3548" i="1"/>
  <c r="O3548" i="1"/>
  <c r="U3548" i="1" s="1"/>
  <c r="V3548" i="1" s="1"/>
  <c r="S3545" i="1"/>
  <c r="Q3545" i="1"/>
  <c r="O3545" i="1"/>
  <c r="U3545" i="1" s="1"/>
  <c r="V3545" i="1" s="1"/>
  <c r="S3542" i="1"/>
  <c r="Q3542" i="1"/>
  <c r="O3542" i="1"/>
  <c r="U3542" i="1" s="1"/>
  <c r="V3542" i="1" s="1"/>
  <c r="S3539" i="1"/>
  <c r="Q3539" i="1"/>
  <c r="O3539" i="1"/>
  <c r="U3539" i="1" s="1"/>
  <c r="V3539" i="1" s="1"/>
  <c r="S3536" i="1"/>
  <c r="Q3536" i="1"/>
  <c r="O3536" i="1"/>
  <c r="U3536" i="1" s="1"/>
  <c r="V3536" i="1" s="1"/>
  <c r="S3533" i="1"/>
  <c r="Q3533" i="1"/>
  <c r="O3533" i="1"/>
  <c r="U3533" i="1" s="1"/>
  <c r="V3533" i="1" s="1"/>
  <c r="S3530" i="1"/>
  <c r="Q3530" i="1"/>
  <c r="O3530" i="1"/>
  <c r="U3530" i="1" s="1"/>
  <c r="V3530" i="1" s="1"/>
  <c r="S3527" i="1"/>
  <c r="Q3527" i="1"/>
  <c r="O3527" i="1"/>
  <c r="U3527" i="1" s="1"/>
  <c r="V3527" i="1" s="1"/>
  <c r="S3524" i="1"/>
  <c r="Q3524" i="1"/>
  <c r="O3524" i="1"/>
  <c r="U3524" i="1" s="1"/>
  <c r="V3524" i="1" s="1"/>
  <c r="S3521" i="1"/>
  <c r="Q3521" i="1"/>
  <c r="O3521" i="1"/>
  <c r="U3521" i="1" s="1"/>
  <c r="V3521" i="1" s="1"/>
  <c r="S3518" i="1"/>
  <c r="Q3518" i="1"/>
  <c r="O3518" i="1"/>
  <c r="U3518" i="1" s="1"/>
  <c r="V3518" i="1" s="1"/>
  <c r="S3515" i="1"/>
  <c r="Q3515" i="1"/>
  <c r="O3515" i="1"/>
  <c r="U3515" i="1" s="1"/>
  <c r="V3515" i="1" s="1"/>
  <c r="U3512" i="1"/>
  <c r="V3512" i="1" s="1"/>
  <c r="S3512" i="1"/>
  <c r="Q3512" i="1"/>
  <c r="O3512" i="1"/>
  <c r="S3509" i="1"/>
  <c r="Q3509" i="1"/>
  <c r="O3509" i="1"/>
  <c r="U3509" i="1" s="1"/>
  <c r="V3509" i="1" s="1"/>
  <c r="S3506" i="1"/>
  <c r="Q3506" i="1"/>
  <c r="O3506" i="1"/>
  <c r="U3506" i="1" s="1"/>
  <c r="V3506" i="1" s="1"/>
  <c r="S3503" i="1"/>
  <c r="Q3503" i="1"/>
  <c r="O3503" i="1"/>
  <c r="U3503" i="1" s="1"/>
  <c r="V3503" i="1" s="1"/>
  <c r="S3500" i="1"/>
  <c r="Q3500" i="1"/>
  <c r="O3500" i="1"/>
  <c r="U3500" i="1" s="1"/>
  <c r="V3500" i="1" s="1"/>
  <c r="S3497" i="1"/>
  <c r="Q3497" i="1"/>
  <c r="O3497" i="1"/>
  <c r="U3497" i="1" s="1"/>
  <c r="V3497" i="1" s="1"/>
  <c r="S3494" i="1"/>
  <c r="Q3494" i="1"/>
  <c r="O3494" i="1"/>
  <c r="U3494" i="1" s="1"/>
  <c r="V3494" i="1" s="1"/>
  <c r="S3491" i="1"/>
  <c r="Q3491" i="1"/>
  <c r="O3491" i="1"/>
  <c r="U3491" i="1" s="1"/>
  <c r="V3491" i="1" s="1"/>
  <c r="S3488" i="1"/>
  <c r="Q3488" i="1"/>
  <c r="O3488" i="1"/>
  <c r="U3488" i="1" s="1"/>
  <c r="V3488" i="1" s="1"/>
  <c r="S3485" i="1"/>
  <c r="Q3485" i="1"/>
  <c r="O3485" i="1"/>
  <c r="U3485" i="1" s="1"/>
  <c r="V3485" i="1" s="1"/>
  <c r="Y3484" i="1"/>
  <c r="Y3483" i="1" s="1"/>
  <c r="S3478" i="1"/>
  <c r="Q3478" i="1"/>
  <c r="Q3477" i="1" s="1"/>
  <c r="O3478" i="1"/>
  <c r="Y3477" i="1"/>
  <c r="S3477" i="1"/>
  <c r="S3473" i="1"/>
  <c r="S3472" i="1" s="1"/>
  <c r="Q3473" i="1"/>
  <c r="Q3472" i="1" s="1"/>
  <c r="O3473" i="1"/>
  <c r="U3473" i="1" s="1"/>
  <c r="U3472" i="1" s="1"/>
  <c r="Y3472" i="1"/>
  <c r="S3468" i="1"/>
  <c r="Q3468" i="1"/>
  <c r="Q3467" i="1" s="1"/>
  <c r="O3468" i="1"/>
  <c r="Y3467" i="1"/>
  <c r="S3467" i="1"/>
  <c r="S3463" i="1"/>
  <c r="Q3463" i="1"/>
  <c r="O3463" i="1"/>
  <c r="U3463" i="1" s="1"/>
  <c r="U3462" i="1" s="1"/>
  <c r="Y3462" i="1"/>
  <c r="S3462" i="1"/>
  <c r="Q3462" i="1"/>
  <c r="O3462" i="1"/>
  <c r="S3458" i="1"/>
  <c r="Q3458" i="1"/>
  <c r="Q3457" i="1" s="1"/>
  <c r="O3458" i="1"/>
  <c r="Y3457" i="1"/>
  <c r="S3457" i="1"/>
  <c r="S3453" i="1"/>
  <c r="Q3453" i="1"/>
  <c r="O3453" i="1"/>
  <c r="U3453" i="1" s="1"/>
  <c r="V3453" i="1" s="1"/>
  <c r="S3450" i="1"/>
  <c r="Q3450" i="1"/>
  <c r="O3450" i="1"/>
  <c r="U3450" i="1" s="1"/>
  <c r="V3450" i="1" s="1"/>
  <c r="S3447" i="1"/>
  <c r="Q3447" i="1"/>
  <c r="O3447" i="1"/>
  <c r="U3447" i="1" s="1"/>
  <c r="V3447" i="1" s="1"/>
  <c r="S3444" i="1"/>
  <c r="Q3444" i="1"/>
  <c r="O3444" i="1"/>
  <c r="U3444" i="1" s="1"/>
  <c r="V3444" i="1" s="1"/>
  <c r="S3441" i="1"/>
  <c r="Q3441" i="1"/>
  <c r="O3441" i="1"/>
  <c r="U3441" i="1" s="1"/>
  <c r="Y3440" i="1"/>
  <c r="S3436" i="1"/>
  <c r="Q3436" i="1"/>
  <c r="Q3435" i="1" s="1"/>
  <c r="O3436" i="1"/>
  <c r="U3436" i="1" s="1"/>
  <c r="V3436" i="1" s="1"/>
  <c r="V3435" i="1" s="1"/>
  <c r="Y3435" i="1"/>
  <c r="S3435" i="1"/>
  <c r="S3431" i="1"/>
  <c r="S3430" i="1" s="1"/>
  <c r="Q3431" i="1"/>
  <c r="Q3430" i="1" s="1"/>
  <c r="O3431" i="1"/>
  <c r="U3431" i="1" s="1"/>
  <c r="U3430" i="1" s="1"/>
  <c r="Y3430" i="1"/>
  <c r="H3428" i="1"/>
  <c r="S3425" i="1"/>
  <c r="Q3425" i="1"/>
  <c r="O3425" i="1"/>
  <c r="U3425" i="1" s="1"/>
  <c r="V3425" i="1" s="1"/>
  <c r="H3423" i="1"/>
  <c r="H3424" i="1" s="1"/>
  <c r="H3422" i="1"/>
  <c r="S3419" i="1"/>
  <c r="Q3419" i="1"/>
  <c r="O3419" i="1"/>
  <c r="U3419" i="1" s="1"/>
  <c r="U3418" i="1" s="1"/>
  <c r="Y3418" i="1"/>
  <c r="S3418" i="1"/>
  <c r="Q3418" i="1"/>
  <c r="O3418" i="1"/>
  <c r="S3414" i="1"/>
  <c r="Q3414" i="1"/>
  <c r="O3414" i="1"/>
  <c r="U3414" i="1" s="1"/>
  <c r="V3414" i="1" s="1"/>
  <c r="S3411" i="1"/>
  <c r="Q3411" i="1"/>
  <c r="O3411" i="1"/>
  <c r="U3411" i="1" s="1"/>
  <c r="V3411" i="1" s="1"/>
  <c r="S3408" i="1"/>
  <c r="Q3408" i="1"/>
  <c r="O3408" i="1"/>
  <c r="U3408" i="1" s="1"/>
  <c r="V3408" i="1" s="1"/>
  <c r="S3405" i="1"/>
  <c r="Q3405" i="1"/>
  <c r="O3405" i="1"/>
  <c r="S3402" i="1"/>
  <c r="Q3402" i="1"/>
  <c r="O3402" i="1"/>
  <c r="U3402" i="1" s="1"/>
  <c r="V3402" i="1" s="1"/>
  <c r="Y3401" i="1"/>
  <c r="S3397" i="1"/>
  <c r="Q3397" i="1"/>
  <c r="O3397" i="1"/>
  <c r="U3397" i="1" s="1"/>
  <c r="V3397" i="1" s="1"/>
  <c r="S3394" i="1"/>
  <c r="Q3394" i="1"/>
  <c r="O3394" i="1"/>
  <c r="U3394" i="1" s="1"/>
  <c r="V3394" i="1" s="1"/>
  <c r="S3391" i="1"/>
  <c r="Q3391" i="1"/>
  <c r="O3391" i="1"/>
  <c r="U3391" i="1" s="1"/>
  <c r="V3391" i="1" s="1"/>
  <c r="S3388" i="1"/>
  <c r="Q3388" i="1"/>
  <c r="O3388" i="1"/>
  <c r="U3388" i="1" s="1"/>
  <c r="V3388" i="1" s="1"/>
  <c r="S3385" i="1"/>
  <c r="Q3385" i="1"/>
  <c r="O3385" i="1"/>
  <c r="U3385" i="1" s="1"/>
  <c r="V3385" i="1" s="1"/>
  <c r="S3382" i="1"/>
  <c r="Q3382" i="1"/>
  <c r="O3382" i="1"/>
  <c r="U3382" i="1" s="1"/>
  <c r="V3382" i="1" s="1"/>
  <c r="S3379" i="1"/>
  <c r="Q3379" i="1"/>
  <c r="O3379" i="1"/>
  <c r="U3379" i="1" s="1"/>
  <c r="V3379" i="1" s="1"/>
  <c r="S3376" i="1"/>
  <c r="Q3376" i="1"/>
  <c r="O3376" i="1"/>
  <c r="U3376" i="1" s="1"/>
  <c r="V3376" i="1" s="1"/>
  <c r="S3373" i="1"/>
  <c r="Q3373" i="1"/>
  <c r="O3373" i="1"/>
  <c r="U3373" i="1" s="1"/>
  <c r="V3373" i="1" s="1"/>
  <c r="U3370" i="1"/>
  <c r="V3370" i="1" s="1"/>
  <c r="S3370" i="1"/>
  <c r="Q3370" i="1"/>
  <c r="O3370" i="1"/>
  <c r="S3367" i="1"/>
  <c r="Q3367" i="1"/>
  <c r="O3367" i="1"/>
  <c r="U3367" i="1" s="1"/>
  <c r="V3367" i="1" s="1"/>
  <c r="S3364" i="1"/>
  <c r="Q3364" i="1"/>
  <c r="O3364" i="1"/>
  <c r="U3364" i="1" s="1"/>
  <c r="V3364" i="1" s="1"/>
  <c r="S3361" i="1"/>
  <c r="Q3361" i="1"/>
  <c r="O3361" i="1"/>
  <c r="U3361" i="1" s="1"/>
  <c r="V3361" i="1" s="1"/>
  <c r="S3358" i="1"/>
  <c r="Q3358" i="1"/>
  <c r="O3358" i="1"/>
  <c r="U3358" i="1" s="1"/>
  <c r="V3358" i="1" s="1"/>
  <c r="S3355" i="1"/>
  <c r="Q3355" i="1"/>
  <c r="O3355" i="1"/>
  <c r="U3355" i="1" s="1"/>
  <c r="Y3354" i="1"/>
  <c r="U3350" i="1"/>
  <c r="V3350" i="1" s="1"/>
  <c r="S3350" i="1"/>
  <c r="Q3350" i="1"/>
  <c r="O3350" i="1"/>
  <c r="S3347" i="1"/>
  <c r="Q3347" i="1"/>
  <c r="O3347" i="1"/>
  <c r="U3347" i="1" s="1"/>
  <c r="V3347" i="1" s="1"/>
  <c r="H3312" i="1"/>
  <c r="H3313" i="1" s="1"/>
  <c r="H3314" i="1" s="1"/>
  <c r="H3315" i="1" s="1"/>
  <c r="H3316" i="1" s="1"/>
  <c r="H3317" i="1" s="1"/>
  <c r="H3318" i="1" s="1"/>
  <c r="H3319" i="1" s="1"/>
  <c r="H3320" i="1" s="1"/>
  <c r="H3321" i="1" s="1"/>
  <c r="H3322" i="1" s="1"/>
  <c r="H3323" i="1" s="1"/>
  <c r="H3324" i="1" s="1"/>
  <c r="H3325" i="1" s="1"/>
  <c r="H3326" i="1" s="1"/>
  <c r="H3327" i="1" s="1"/>
  <c r="H3328" i="1" s="1"/>
  <c r="H3329" i="1" s="1"/>
  <c r="H3330" i="1" s="1"/>
  <c r="H3331" i="1" s="1"/>
  <c r="H3332" i="1" s="1"/>
  <c r="H3333" i="1" s="1"/>
  <c r="H3334" i="1" s="1"/>
  <c r="H3335" i="1" s="1"/>
  <c r="H3336" i="1" s="1"/>
  <c r="H3337" i="1" s="1"/>
  <c r="H3338" i="1" s="1"/>
  <c r="H3339" i="1" s="1"/>
  <c r="H3340" i="1" s="1"/>
  <c r="H3341" i="1" s="1"/>
  <c r="H3342" i="1" s="1"/>
  <c r="H3343" i="1" s="1"/>
  <c r="H3344" i="1" s="1"/>
  <c r="H3345" i="1" s="1"/>
  <c r="H3346" i="1" s="1"/>
  <c r="S3309" i="1"/>
  <c r="Q3309" i="1"/>
  <c r="O3309" i="1"/>
  <c r="U3309" i="1" s="1"/>
  <c r="Y3308" i="1"/>
  <c r="O3308" i="1"/>
  <c r="H3305" i="1"/>
  <c r="H3306" i="1" s="1"/>
  <c r="S3302" i="1"/>
  <c r="Q3302" i="1"/>
  <c r="O3302" i="1"/>
  <c r="U3302" i="1" s="1"/>
  <c r="V3302" i="1" s="1"/>
  <c r="H3301" i="1"/>
  <c r="S3298" i="1"/>
  <c r="S3297" i="1" s="1"/>
  <c r="Q3298" i="1"/>
  <c r="Q3297" i="1" s="1"/>
  <c r="O3298" i="1"/>
  <c r="U3298" i="1" s="1"/>
  <c r="Y3297" i="1"/>
  <c r="S3293" i="1"/>
  <c r="Q3293" i="1"/>
  <c r="O3293" i="1"/>
  <c r="U3293" i="1" s="1"/>
  <c r="V3293" i="1" s="1"/>
  <c r="S3290" i="1"/>
  <c r="Q3290" i="1"/>
  <c r="O3290" i="1"/>
  <c r="U3290" i="1" s="1"/>
  <c r="V3290" i="1" s="1"/>
  <c r="S3287" i="1"/>
  <c r="Q3287" i="1"/>
  <c r="O3287" i="1"/>
  <c r="U3287" i="1" s="1"/>
  <c r="V3287" i="1" s="1"/>
  <c r="H3285" i="1"/>
  <c r="H3286" i="1" s="1"/>
  <c r="S3282" i="1"/>
  <c r="Q3282" i="1"/>
  <c r="O3282" i="1"/>
  <c r="U3282" i="1" s="1"/>
  <c r="V3282" i="1" s="1"/>
  <c r="H3281" i="1"/>
  <c r="S3278" i="1"/>
  <c r="Q3278" i="1"/>
  <c r="O3278" i="1"/>
  <c r="U3278" i="1" s="1"/>
  <c r="V3278" i="1" s="1"/>
  <c r="H3277" i="1"/>
  <c r="S3274" i="1"/>
  <c r="Q3274" i="1"/>
  <c r="O3274" i="1"/>
  <c r="U3274" i="1" s="1"/>
  <c r="V3274" i="1" s="1"/>
  <c r="S3271" i="1"/>
  <c r="Q3271" i="1"/>
  <c r="O3271" i="1"/>
  <c r="U3271" i="1" s="1"/>
  <c r="V3271" i="1" s="1"/>
  <c r="S3268" i="1"/>
  <c r="Q3268" i="1"/>
  <c r="O3268" i="1"/>
  <c r="U3268" i="1" s="1"/>
  <c r="V3268" i="1" s="1"/>
  <c r="S3265" i="1"/>
  <c r="Q3265" i="1"/>
  <c r="O3265" i="1"/>
  <c r="U3265" i="1" s="1"/>
  <c r="V3265" i="1" s="1"/>
  <c r="H3264" i="1"/>
  <c r="S3261" i="1"/>
  <c r="Q3261" i="1"/>
  <c r="O3261" i="1"/>
  <c r="U3261" i="1" s="1"/>
  <c r="Y3260" i="1"/>
  <c r="U3256" i="1"/>
  <c r="V3256" i="1" s="1"/>
  <c r="S3256" i="1"/>
  <c r="Q3256" i="1"/>
  <c r="O3256" i="1"/>
  <c r="S3253" i="1"/>
  <c r="Q3253" i="1"/>
  <c r="O3253" i="1"/>
  <c r="U3253" i="1" s="1"/>
  <c r="V3253" i="1" s="1"/>
  <c r="S3250" i="1"/>
  <c r="Q3250" i="1"/>
  <c r="O3250" i="1"/>
  <c r="U3250" i="1" s="1"/>
  <c r="V3250" i="1" s="1"/>
  <c r="H3249" i="1"/>
  <c r="S3246" i="1"/>
  <c r="Q3246" i="1"/>
  <c r="O3246" i="1"/>
  <c r="U3246" i="1" s="1"/>
  <c r="V3246" i="1" s="1"/>
  <c r="S3243" i="1"/>
  <c r="Q3243" i="1"/>
  <c r="O3243" i="1"/>
  <c r="U3243" i="1" s="1"/>
  <c r="Y3242" i="1"/>
  <c r="S3238" i="1"/>
  <c r="Q3238" i="1"/>
  <c r="O3238" i="1"/>
  <c r="U3238" i="1" s="1"/>
  <c r="V3238" i="1" s="1"/>
  <c r="S3235" i="1"/>
  <c r="Q3235" i="1"/>
  <c r="O3235" i="1"/>
  <c r="U3235" i="1" s="1"/>
  <c r="V3235" i="1" s="1"/>
  <c r="S3232" i="1"/>
  <c r="Q3232" i="1"/>
  <c r="O3232" i="1"/>
  <c r="U3232" i="1" s="1"/>
  <c r="V3232" i="1" s="1"/>
  <c r="S3229" i="1"/>
  <c r="Q3229" i="1"/>
  <c r="O3229" i="1"/>
  <c r="U3229" i="1" s="1"/>
  <c r="V3229" i="1" s="1"/>
  <c r="H3228" i="1"/>
  <c r="S3225" i="1"/>
  <c r="Q3225" i="1"/>
  <c r="O3225" i="1"/>
  <c r="U3225" i="1" s="1"/>
  <c r="V3225" i="1" s="1"/>
  <c r="H3224" i="1"/>
  <c r="S3221" i="1"/>
  <c r="Q3221" i="1"/>
  <c r="O3221" i="1"/>
  <c r="U3221" i="1" s="1"/>
  <c r="V3221" i="1" s="1"/>
  <c r="H3220" i="1"/>
  <c r="V3217" i="1"/>
  <c r="S3217" i="1"/>
  <c r="Q3217" i="1"/>
  <c r="O3217" i="1"/>
  <c r="U3217" i="1" s="1"/>
  <c r="H3205" i="1"/>
  <c r="H3206" i="1" s="1"/>
  <c r="H3207" i="1" s="1"/>
  <c r="H3208" i="1" s="1"/>
  <c r="H3209" i="1" s="1"/>
  <c r="H3210" i="1" s="1"/>
  <c r="H3211" i="1" s="1"/>
  <c r="H3212" i="1" s="1"/>
  <c r="H3213" i="1" s="1"/>
  <c r="H3214" i="1" s="1"/>
  <c r="H3215" i="1" s="1"/>
  <c r="H3216" i="1" s="1"/>
  <c r="S3202" i="1"/>
  <c r="Q3202" i="1"/>
  <c r="O3202" i="1"/>
  <c r="U3202" i="1" s="1"/>
  <c r="V3202" i="1" s="1"/>
  <c r="S3199" i="1"/>
  <c r="Q3199" i="1"/>
  <c r="O3199" i="1"/>
  <c r="U3199" i="1" s="1"/>
  <c r="V3199" i="1" s="1"/>
  <c r="S3196" i="1"/>
  <c r="Q3196" i="1"/>
  <c r="O3196" i="1"/>
  <c r="U3196" i="1" s="1"/>
  <c r="V3196" i="1" s="1"/>
  <c r="S3193" i="1"/>
  <c r="Q3193" i="1"/>
  <c r="O3193" i="1"/>
  <c r="U3193" i="1" s="1"/>
  <c r="V3193" i="1" s="1"/>
  <c r="S3190" i="1"/>
  <c r="Q3190" i="1"/>
  <c r="O3190" i="1"/>
  <c r="U3190" i="1" s="1"/>
  <c r="V3190" i="1" s="1"/>
  <c r="S3187" i="1"/>
  <c r="Q3187" i="1"/>
  <c r="O3187" i="1"/>
  <c r="U3187" i="1" s="1"/>
  <c r="V3187" i="1" s="1"/>
  <c r="S3184" i="1"/>
  <c r="Q3184" i="1"/>
  <c r="O3184" i="1"/>
  <c r="U3184" i="1" s="1"/>
  <c r="V3184" i="1" s="1"/>
  <c r="S3181" i="1"/>
  <c r="Q3181" i="1"/>
  <c r="O3181" i="1"/>
  <c r="U3181" i="1" s="1"/>
  <c r="V3181" i="1" s="1"/>
  <c r="S3178" i="1"/>
  <c r="Q3178" i="1"/>
  <c r="O3178" i="1"/>
  <c r="U3178" i="1" s="1"/>
  <c r="V3178" i="1" s="1"/>
  <c r="S3175" i="1"/>
  <c r="Q3175" i="1"/>
  <c r="O3175" i="1"/>
  <c r="U3175" i="1" s="1"/>
  <c r="V3175" i="1" s="1"/>
  <c r="S3172" i="1"/>
  <c r="Q3172" i="1"/>
  <c r="O3172" i="1"/>
  <c r="U3172" i="1" s="1"/>
  <c r="V3172" i="1" s="1"/>
  <c r="S3169" i="1"/>
  <c r="Q3169" i="1"/>
  <c r="O3169" i="1"/>
  <c r="U3169" i="1" s="1"/>
  <c r="Y3168" i="1"/>
  <c r="S3164" i="1"/>
  <c r="Q3164" i="1"/>
  <c r="O3164" i="1"/>
  <c r="U3164" i="1" s="1"/>
  <c r="V3164" i="1" s="1"/>
  <c r="S3161" i="1"/>
  <c r="Q3161" i="1"/>
  <c r="O3161" i="1"/>
  <c r="U3161" i="1" s="1"/>
  <c r="V3161" i="1" s="1"/>
  <c r="S3158" i="1"/>
  <c r="Q3158" i="1"/>
  <c r="O3158" i="1"/>
  <c r="U3158" i="1" s="1"/>
  <c r="V3158" i="1" s="1"/>
  <c r="S3155" i="1"/>
  <c r="Q3155" i="1"/>
  <c r="O3155" i="1"/>
  <c r="U3155" i="1" s="1"/>
  <c r="V3155" i="1" s="1"/>
  <c r="S3152" i="1"/>
  <c r="Q3152" i="1"/>
  <c r="O3152" i="1"/>
  <c r="U3152" i="1" s="1"/>
  <c r="V3152" i="1" s="1"/>
  <c r="S3149" i="1"/>
  <c r="Q3149" i="1"/>
  <c r="O3149" i="1"/>
  <c r="U3149" i="1" s="1"/>
  <c r="V3149" i="1" s="1"/>
  <c r="S3146" i="1"/>
  <c r="Q3146" i="1"/>
  <c r="O3146" i="1"/>
  <c r="S3143" i="1"/>
  <c r="Q3143" i="1"/>
  <c r="O3143" i="1"/>
  <c r="U3143" i="1" s="1"/>
  <c r="Y3142" i="1"/>
  <c r="S3138" i="1"/>
  <c r="Q3138" i="1"/>
  <c r="O3138" i="1"/>
  <c r="U3138" i="1" s="1"/>
  <c r="V3138" i="1" s="1"/>
  <c r="H3136" i="1"/>
  <c r="H3137" i="1" s="1"/>
  <c r="S3133" i="1"/>
  <c r="Q3133" i="1"/>
  <c r="O3133" i="1"/>
  <c r="U3133" i="1" s="1"/>
  <c r="V3133" i="1" s="1"/>
  <c r="H3131" i="1"/>
  <c r="H3132" i="1" s="1"/>
  <c r="S3128" i="1"/>
  <c r="Q3128" i="1"/>
  <c r="O3128" i="1"/>
  <c r="U3128" i="1" s="1"/>
  <c r="V3128" i="1" s="1"/>
  <c r="H3126" i="1"/>
  <c r="H3127" i="1" s="1"/>
  <c r="S3123" i="1"/>
  <c r="Q3123" i="1"/>
  <c r="O3123" i="1"/>
  <c r="U3123" i="1" s="1"/>
  <c r="H3121" i="1"/>
  <c r="H3122" i="1" s="1"/>
  <c r="S3118" i="1"/>
  <c r="Q3118" i="1"/>
  <c r="O3118" i="1"/>
  <c r="U3118" i="1" s="1"/>
  <c r="V3118" i="1" s="1"/>
  <c r="Y3117" i="1"/>
  <c r="Q3117" i="1"/>
  <c r="S3113" i="1"/>
  <c r="Q3113" i="1"/>
  <c r="O3113" i="1"/>
  <c r="U3113" i="1" s="1"/>
  <c r="V3113" i="1" s="1"/>
  <c r="S3110" i="1"/>
  <c r="Q3110" i="1"/>
  <c r="O3110" i="1"/>
  <c r="U3110" i="1" s="1"/>
  <c r="V3110" i="1" s="1"/>
  <c r="S3107" i="1"/>
  <c r="Q3107" i="1"/>
  <c r="O3107" i="1"/>
  <c r="U3107" i="1" s="1"/>
  <c r="V3107" i="1" s="1"/>
  <c r="S3104" i="1"/>
  <c r="Q3104" i="1"/>
  <c r="O3104" i="1"/>
  <c r="U3104" i="1" s="1"/>
  <c r="V3104" i="1" s="1"/>
  <c r="S3101" i="1"/>
  <c r="Q3101" i="1"/>
  <c r="O3101" i="1"/>
  <c r="U3101" i="1" s="1"/>
  <c r="V3101" i="1" s="1"/>
  <c r="S3098" i="1"/>
  <c r="Q3098" i="1"/>
  <c r="O3098" i="1"/>
  <c r="U3098" i="1" s="1"/>
  <c r="V3098" i="1" s="1"/>
  <c r="S3095" i="1"/>
  <c r="Q3095" i="1"/>
  <c r="O3095" i="1"/>
  <c r="U3095" i="1" s="1"/>
  <c r="V3095" i="1" s="1"/>
  <c r="S3092" i="1"/>
  <c r="Q3092" i="1"/>
  <c r="O3092" i="1"/>
  <c r="U3092" i="1" s="1"/>
  <c r="V3092" i="1" s="1"/>
  <c r="S3089" i="1"/>
  <c r="Q3089" i="1"/>
  <c r="O3089" i="1"/>
  <c r="U3089" i="1" s="1"/>
  <c r="V3089" i="1" s="1"/>
  <c r="S3086" i="1"/>
  <c r="Q3086" i="1"/>
  <c r="O3086" i="1"/>
  <c r="U3086" i="1" s="1"/>
  <c r="V3086" i="1" s="1"/>
  <c r="S3083" i="1"/>
  <c r="Q3083" i="1"/>
  <c r="O3083" i="1"/>
  <c r="U3083" i="1" s="1"/>
  <c r="V3083" i="1" s="1"/>
  <c r="S3080" i="1"/>
  <c r="Q3080" i="1"/>
  <c r="O3080" i="1"/>
  <c r="U3080" i="1" s="1"/>
  <c r="V3080" i="1" s="1"/>
  <c r="S3077" i="1"/>
  <c r="Q3077" i="1"/>
  <c r="O3077" i="1"/>
  <c r="U3077" i="1" s="1"/>
  <c r="V3077" i="1" s="1"/>
  <c r="S3074" i="1"/>
  <c r="Q3074" i="1"/>
  <c r="O3074" i="1"/>
  <c r="S3071" i="1"/>
  <c r="Q3071" i="1"/>
  <c r="O3071" i="1"/>
  <c r="U3071" i="1" s="1"/>
  <c r="V3071" i="1" s="1"/>
  <c r="H3068" i="1"/>
  <c r="H3069" i="1" s="1"/>
  <c r="H3070" i="1" s="1"/>
  <c r="S3065" i="1"/>
  <c r="Q3065" i="1"/>
  <c r="O3065" i="1"/>
  <c r="U3065" i="1" s="1"/>
  <c r="Y3064" i="1"/>
  <c r="S3060" i="1"/>
  <c r="Q3060" i="1"/>
  <c r="O3060" i="1"/>
  <c r="U3060" i="1" s="1"/>
  <c r="V3060" i="1" s="1"/>
  <c r="S3057" i="1"/>
  <c r="Q3057" i="1"/>
  <c r="O3057" i="1"/>
  <c r="U3057" i="1" s="1"/>
  <c r="V3057" i="1" s="1"/>
  <c r="U3054" i="1"/>
  <c r="V3054" i="1" s="1"/>
  <c r="S3054" i="1"/>
  <c r="Q3054" i="1"/>
  <c r="O3054" i="1"/>
  <c r="S3051" i="1"/>
  <c r="Q3051" i="1"/>
  <c r="O3051" i="1"/>
  <c r="U3051" i="1" s="1"/>
  <c r="V3051" i="1" s="1"/>
  <c r="H3048" i="1"/>
  <c r="H3049" i="1" s="1"/>
  <c r="H3050" i="1" s="1"/>
  <c r="S3045" i="1"/>
  <c r="Q3045" i="1"/>
  <c r="O3045" i="1"/>
  <c r="U3045" i="1" s="1"/>
  <c r="Y3044" i="1"/>
  <c r="O3044" i="1"/>
  <c r="S3040" i="1"/>
  <c r="Q3040" i="1"/>
  <c r="O3040" i="1"/>
  <c r="U3040" i="1" s="1"/>
  <c r="V3040" i="1" s="1"/>
  <c r="S3037" i="1"/>
  <c r="Q3037" i="1"/>
  <c r="O3037" i="1"/>
  <c r="U3037" i="1" s="1"/>
  <c r="V3037" i="1" s="1"/>
  <c r="S3034" i="1"/>
  <c r="Q3034" i="1"/>
  <c r="O3034" i="1"/>
  <c r="U3034" i="1" s="1"/>
  <c r="V3034" i="1" s="1"/>
  <c r="S3031" i="1"/>
  <c r="Q3031" i="1"/>
  <c r="O3031" i="1"/>
  <c r="U3031" i="1" s="1"/>
  <c r="V3031" i="1" s="1"/>
  <c r="S3028" i="1"/>
  <c r="Q3028" i="1"/>
  <c r="O3028" i="1"/>
  <c r="U3028" i="1" s="1"/>
  <c r="V3028" i="1" s="1"/>
  <c r="S3025" i="1"/>
  <c r="Q3025" i="1"/>
  <c r="O3025" i="1"/>
  <c r="U3025" i="1" s="1"/>
  <c r="V3025" i="1" s="1"/>
  <c r="S3022" i="1"/>
  <c r="Q3022" i="1"/>
  <c r="O3022" i="1"/>
  <c r="U3022" i="1" s="1"/>
  <c r="V3022" i="1" s="1"/>
  <c r="S3019" i="1"/>
  <c r="Q3019" i="1"/>
  <c r="O3019" i="1"/>
  <c r="U3019" i="1" s="1"/>
  <c r="V3019" i="1" s="1"/>
  <c r="S3016" i="1"/>
  <c r="Q3016" i="1"/>
  <c r="O3016" i="1"/>
  <c r="U3016" i="1" s="1"/>
  <c r="V3016" i="1" s="1"/>
  <c r="S3013" i="1"/>
  <c r="Q3013" i="1"/>
  <c r="O3013" i="1"/>
  <c r="U3013" i="1" s="1"/>
  <c r="V3013" i="1" s="1"/>
  <c r="S3010" i="1"/>
  <c r="Q3010" i="1"/>
  <c r="O3010" i="1"/>
  <c r="U3010" i="1" s="1"/>
  <c r="V3010" i="1" s="1"/>
  <c r="S3007" i="1"/>
  <c r="Q3007" i="1"/>
  <c r="O3007" i="1"/>
  <c r="U3007" i="1" s="1"/>
  <c r="V3007" i="1" s="1"/>
  <c r="S3004" i="1"/>
  <c r="Q3004" i="1"/>
  <c r="O3004" i="1"/>
  <c r="U3004" i="1" s="1"/>
  <c r="V3004" i="1" s="1"/>
  <c r="S3001" i="1"/>
  <c r="Q3001" i="1"/>
  <c r="O3001" i="1"/>
  <c r="U3001" i="1" s="1"/>
  <c r="S2998" i="1"/>
  <c r="Q2998" i="1"/>
  <c r="Q2997" i="1" s="1"/>
  <c r="O2998" i="1"/>
  <c r="U2998" i="1" s="1"/>
  <c r="V2998" i="1" s="1"/>
  <c r="Y2997" i="1"/>
  <c r="S2993" i="1"/>
  <c r="Q2993" i="1"/>
  <c r="O2993" i="1"/>
  <c r="U2993" i="1" s="1"/>
  <c r="V2993" i="1" s="1"/>
  <c r="S2990" i="1"/>
  <c r="Q2990" i="1"/>
  <c r="O2990" i="1"/>
  <c r="U2990" i="1" s="1"/>
  <c r="V2990" i="1" s="1"/>
  <c r="S2987" i="1"/>
  <c r="Q2987" i="1"/>
  <c r="O2987" i="1"/>
  <c r="U2987" i="1" s="1"/>
  <c r="V2987" i="1" s="1"/>
  <c r="S2984" i="1"/>
  <c r="Q2984" i="1"/>
  <c r="O2984" i="1"/>
  <c r="U2984" i="1" s="1"/>
  <c r="V2984" i="1" s="1"/>
  <c r="S2981" i="1"/>
  <c r="Q2981" i="1"/>
  <c r="O2981" i="1"/>
  <c r="U2981" i="1" s="1"/>
  <c r="V2981" i="1" s="1"/>
  <c r="S2978" i="1"/>
  <c r="Q2978" i="1"/>
  <c r="O2978" i="1"/>
  <c r="U2978" i="1" s="1"/>
  <c r="V2978" i="1" s="1"/>
  <c r="S2975" i="1"/>
  <c r="Q2975" i="1"/>
  <c r="O2975" i="1"/>
  <c r="U2975" i="1" s="1"/>
  <c r="V2975" i="1" s="1"/>
  <c r="S2972" i="1"/>
  <c r="Q2972" i="1"/>
  <c r="O2972" i="1"/>
  <c r="U2972" i="1" s="1"/>
  <c r="V2972" i="1" s="1"/>
  <c r="S2969" i="1"/>
  <c r="Q2969" i="1"/>
  <c r="O2969" i="1"/>
  <c r="U2969" i="1" s="1"/>
  <c r="V2969" i="1" s="1"/>
  <c r="S2966" i="1"/>
  <c r="Q2966" i="1"/>
  <c r="O2966" i="1"/>
  <c r="U2966" i="1" s="1"/>
  <c r="V2966" i="1" s="1"/>
  <c r="S2963" i="1"/>
  <c r="Q2963" i="1"/>
  <c r="O2963" i="1"/>
  <c r="U2963" i="1" s="1"/>
  <c r="V2963" i="1" s="1"/>
  <c r="S2960" i="1"/>
  <c r="Q2960" i="1"/>
  <c r="O2960" i="1"/>
  <c r="U2960" i="1" s="1"/>
  <c r="V2960" i="1" s="1"/>
  <c r="S2957" i="1"/>
  <c r="Q2957" i="1"/>
  <c r="O2957" i="1"/>
  <c r="U2957" i="1" s="1"/>
  <c r="V2957" i="1" s="1"/>
  <c r="S2954" i="1"/>
  <c r="Q2954" i="1"/>
  <c r="O2954" i="1"/>
  <c r="U2954" i="1" s="1"/>
  <c r="V2954" i="1" s="1"/>
  <c r="S2951" i="1"/>
  <c r="Q2951" i="1"/>
  <c r="O2951" i="1"/>
  <c r="U2951" i="1" s="1"/>
  <c r="V2951" i="1" s="1"/>
  <c r="S2948" i="1"/>
  <c r="Q2948" i="1"/>
  <c r="O2948" i="1"/>
  <c r="U2948" i="1" s="1"/>
  <c r="V2948" i="1" s="1"/>
  <c r="S2945" i="1"/>
  <c r="Q2945" i="1"/>
  <c r="O2945" i="1"/>
  <c r="U2945" i="1" s="1"/>
  <c r="V2945" i="1" s="1"/>
  <c r="S2942" i="1"/>
  <c r="Q2942" i="1"/>
  <c r="O2942" i="1"/>
  <c r="U2942" i="1" s="1"/>
  <c r="V2942" i="1" s="1"/>
  <c r="S2939" i="1"/>
  <c r="Q2939" i="1"/>
  <c r="O2939" i="1"/>
  <c r="U2939" i="1" s="1"/>
  <c r="V2939" i="1" s="1"/>
  <c r="H2937" i="1"/>
  <c r="H2938" i="1" s="1"/>
  <c r="S2934" i="1"/>
  <c r="Q2934" i="1"/>
  <c r="O2934" i="1"/>
  <c r="U2934" i="1" s="1"/>
  <c r="V2934" i="1" s="1"/>
  <c r="H2932" i="1"/>
  <c r="H2933" i="1" s="1"/>
  <c r="S2929" i="1"/>
  <c r="Q2929" i="1"/>
  <c r="O2929" i="1"/>
  <c r="U2929" i="1" s="1"/>
  <c r="V2929" i="1" s="1"/>
  <c r="H2927" i="1"/>
  <c r="H2928" i="1" s="1"/>
  <c r="S2924" i="1"/>
  <c r="Q2924" i="1"/>
  <c r="O2924" i="1"/>
  <c r="U2924" i="1" s="1"/>
  <c r="V2924" i="1" s="1"/>
  <c r="H2922" i="1"/>
  <c r="H2923" i="1" s="1"/>
  <c r="S2919" i="1"/>
  <c r="Q2919" i="1"/>
  <c r="O2919" i="1"/>
  <c r="U2919" i="1" s="1"/>
  <c r="H2917" i="1"/>
  <c r="H2918" i="1" s="1"/>
  <c r="S2914" i="1"/>
  <c r="Q2914" i="1"/>
  <c r="O2914" i="1"/>
  <c r="U2914" i="1" s="1"/>
  <c r="V2914" i="1" s="1"/>
  <c r="H2909" i="1"/>
  <c r="H2910" i="1" s="1"/>
  <c r="H2911" i="1" s="1"/>
  <c r="H2912" i="1" s="1"/>
  <c r="H2913" i="1" s="1"/>
  <c r="S2906" i="1"/>
  <c r="Q2906" i="1"/>
  <c r="O2906" i="1"/>
  <c r="U2906" i="1" s="1"/>
  <c r="V2906" i="1" s="1"/>
  <c r="Y2905" i="1"/>
  <c r="S2901" i="1"/>
  <c r="Q2901" i="1"/>
  <c r="O2901" i="1"/>
  <c r="U2901" i="1" s="1"/>
  <c r="V2901" i="1" s="1"/>
  <c r="S2898" i="1"/>
  <c r="Q2898" i="1"/>
  <c r="O2898" i="1"/>
  <c r="U2898" i="1" s="1"/>
  <c r="V2898" i="1" s="1"/>
  <c r="S2895" i="1"/>
  <c r="Q2895" i="1"/>
  <c r="O2895" i="1"/>
  <c r="U2895" i="1" s="1"/>
  <c r="V2895" i="1" s="1"/>
  <c r="S2892" i="1"/>
  <c r="Q2892" i="1"/>
  <c r="O2892" i="1"/>
  <c r="U2892" i="1" s="1"/>
  <c r="V2892" i="1" s="1"/>
  <c r="S2889" i="1"/>
  <c r="Q2889" i="1"/>
  <c r="O2889" i="1"/>
  <c r="U2889" i="1" s="1"/>
  <c r="V2889" i="1" s="1"/>
  <c r="S2886" i="1"/>
  <c r="Q2886" i="1"/>
  <c r="O2886" i="1"/>
  <c r="U2886" i="1" s="1"/>
  <c r="V2886" i="1" s="1"/>
  <c r="S2883" i="1"/>
  <c r="Q2883" i="1"/>
  <c r="O2883" i="1"/>
  <c r="U2883" i="1" s="1"/>
  <c r="V2883" i="1" s="1"/>
  <c r="S2880" i="1"/>
  <c r="Q2880" i="1"/>
  <c r="O2880" i="1"/>
  <c r="U2880" i="1" s="1"/>
  <c r="V2880" i="1" s="1"/>
  <c r="S2877" i="1"/>
  <c r="Q2877" i="1"/>
  <c r="O2877" i="1"/>
  <c r="U2877" i="1" s="1"/>
  <c r="V2877" i="1" s="1"/>
  <c r="H2871" i="1"/>
  <c r="H2872" i="1" s="1"/>
  <c r="H2873" i="1" s="1"/>
  <c r="H2874" i="1" s="1"/>
  <c r="H2875" i="1" s="1"/>
  <c r="H2876" i="1" s="1"/>
  <c r="S2868" i="1"/>
  <c r="Q2868" i="1"/>
  <c r="O2868" i="1"/>
  <c r="U2868" i="1" s="1"/>
  <c r="V2868" i="1" s="1"/>
  <c r="S2865" i="1"/>
  <c r="Q2865" i="1"/>
  <c r="O2865" i="1"/>
  <c r="U2865" i="1" s="1"/>
  <c r="V2865" i="1" s="1"/>
  <c r="S2862" i="1"/>
  <c r="Q2862" i="1"/>
  <c r="O2862" i="1"/>
  <c r="U2862" i="1" s="1"/>
  <c r="V2862" i="1" s="1"/>
  <c r="S2859" i="1"/>
  <c r="Q2859" i="1"/>
  <c r="O2859" i="1"/>
  <c r="U2859" i="1" s="1"/>
  <c r="V2859" i="1" s="1"/>
  <c r="S2856" i="1"/>
  <c r="Q2856" i="1"/>
  <c r="O2856" i="1"/>
  <c r="U2856" i="1" s="1"/>
  <c r="V2856" i="1" s="1"/>
  <c r="S2853" i="1"/>
  <c r="Q2853" i="1"/>
  <c r="O2853" i="1"/>
  <c r="U2853" i="1" s="1"/>
  <c r="V2853" i="1" s="1"/>
  <c r="S2850" i="1"/>
  <c r="Q2850" i="1"/>
  <c r="O2850" i="1"/>
  <c r="U2850" i="1" s="1"/>
  <c r="V2850" i="1" s="1"/>
  <c r="S2847" i="1"/>
  <c r="Q2847" i="1"/>
  <c r="O2847" i="1"/>
  <c r="U2847" i="1" s="1"/>
  <c r="V2847" i="1" s="1"/>
  <c r="S2844" i="1"/>
  <c r="Q2844" i="1"/>
  <c r="O2844" i="1"/>
  <c r="U2844" i="1" s="1"/>
  <c r="V2844" i="1" s="1"/>
  <c r="S2841" i="1"/>
  <c r="Q2841" i="1"/>
  <c r="O2841" i="1"/>
  <c r="U2841" i="1" s="1"/>
  <c r="V2841" i="1" s="1"/>
  <c r="H2840" i="1"/>
  <c r="S2837" i="1"/>
  <c r="Q2837" i="1"/>
  <c r="O2837" i="1"/>
  <c r="U2837" i="1" s="1"/>
  <c r="V2837" i="1" s="1"/>
  <c r="S2834" i="1"/>
  <c r="Q2834" i="1"/>
  <c r="O2834" i="1"/>
  <c r="U2834" i="1" s="1"/>
  <c r="V2834" i="1" s="1"/>
  <c r="S2831" i="1"/>
  <c r="Q2831" i="1"/>
  <c r="O2831" i="1"/>
  <c r="U2831" i="1" s="1"/>
  <c r="V2831" i="1" s="1"/>
  <c r="H2830" i="1"/>
  <c r="S2827" i="1"/>
  <c r="Q2827" i="1"/>
  <c r="O2827" i="1"/>
  <c r="U2827" i="1" s="1"/>
  <c r="V2827" i="1" s="1"/>
  <c r="H2826" i="1"/>
  <c r="S2823" i="1"/>
  <c r="Q2823" i="1"/>
  <c r="O2823" i="1"/>
  <c r="U2823" i="1" s="1"/>
  <c r="V2823" i="1" s="1"/>
  <c r="H2821" i="1"/>
  <c r="H2822" i="1" s="1"/>
  <c r="S2818" i="1"/>
  <c r="Q2818" i="1"/>
  <c r="O2818" i="1"/>
  <c r="U2818" i="1" s="1"/>
  <c r="V2818" i="1" s="1"/>
  <c r="H2817" i="1"/>
  <c r="U2814" i="1"/>
  <c r="V2814" i="1" s="1"/>
  <c r="S2814" i="1"/>
  <c r="Q2814" i="1"/>
  <c r="O2814" i="1"/>
  <c r="S2811" i="1"/>
  <c r="Q2811" i="1"/>
  <c r="O2811" i="1"/>
  <c r="U2811" i="1" s="1"/>
  <c r="V2811" i="1" s="1"/>
  <c r="H2805" i="1"/>
  <c r="H2806" i="1" s="1"/>
  <c r="H2807" i="1" s="1"/>
  <c r="H2808" i="1" s="1"/>
  <c r="H2809" i="1" s="1"/>
  <c r="H2810" i="1" s="1"/>
  <c r="S2802" i="1"/>
  <c r="Q2802" i="1"/>
  <c r="O2802" i="1"/>
  <c r="U2802" i="1" s="1"/>
  <c r="V2802" i="1" s="1"/>
  <c r="S2799" i="1"/>
  <c r="Q2799" i="1"/>
  <c r="O2799" i="1"/>
  <c r="H2797" i="1"/>
  <c r="H2798" i="1" s="1"/>
  <c r="S2794" i="1"/>
  <c r="Q2794" i="1"/>
  <c r="O2794" i="1"/>
  <c r="U2794" i="1" s="1"/>
  <c r="V2794" i="1" s="1"/>
  <c r="Y2793" i="1"/>
  <c r="S2789" i="1"/>
  <c r="Q2789" i="1"/>
  <c r="O2789" i="1"/>
  <c r="U2789" i="1" s="1"/>
  <c r="V2789" i="1" s="1"/>
  <c r="S2786" i="1"/>
  <c r="Q2786" i="1"/>
  <c r="O2786" i="1"/>
  <c r="U2786" i="1" s="1"/>
  <c r="V2786" i="1" s="1"/>
  <c r="S2783" i="1"/>
  <c r="Q2783" i="1"/>
  <c r="O2783" i="1"/>
  <c r="U2783" i="1" s="1"/>
  <c r="V2783" i="1" s="1"/>
  <c r="S2780" i="1"/>
  <c r="Q2780" i="1"/>
  <c r="O2780" i="1"/>
  <c r="U2780" i="1" s="1"/>
  <c r="V2780" i="1" s="1"/>
  <c r="S2777" i="1"/>
  <c r="Q2777" i="1"/>
  <c r="O2777" i="1"/>
  <c r="U2777" i="1" s="1"/>
  <c r="V2777" i="1" s="1"/>
  <c r="S2774" i="1"/>
  <c r="Q2774" i="1"/>
  <c r="O2774" i="1"/>
  <c r="U2774" i="1" s="1"/>
  <c r="V2774" i="1" s="1"/>
  <c r="S2771" i="1"/>
  <c r="Q2771" i="1"/>
  <c r="O2771" i="1"/>
  <c r="U2771" i="1" s="1"/>
  <c r="V2771" i="1" s="1"/>
  <c r="S2768" i="1"/>
  <c r="Q2768" i="1"/>
  <c r="O2768" i="1"/>
  <c r="U2768" i="1" s="1"/>
  <c r="Y2767" i="1"/>
  <c r="U2763" i="1"/>
  <c r="V2763" i="1" s="1"/>
  <c r="S2763" i="1"/>
  <c r="Q2763" i="1"/>
  <c r="O2763" i="1"/>
  <c r="S2760" i="1"/>
  <c r="Q2760" i="1"/>
  <c r="O2760" i="1"/>
  <c r="U2760" i="1" s="1"/>
  <c r="V2760" i="1" s="1"/>
  <c r="S2757" i="1"/>
  <c r="Q2757" i="1"/>
  <c r="O2757" i="1"/>
  <c r="U2757" i="1" s="1"/>
  <c r="V2757" i="1" s="1"/>
  <c r="S2754" i="1"/>
  <c r="Q2754" i="1"/>
  <c r="O2754" i="1"/>
  <c r="U2754" i="1" s="1"/>
  <c r="V2754" i="1" s="1"/>
  <c r="S2751" i="1"/>
  <c r="Q2751" i="1"/>
  <c r="O2751" i="1"/>
  <c r="U2751" i="1" s="1"/>
  <c r="V2751" i="1" s="1"/>
  <c r="S2748" i="1"/>
  <c r="Q2748" i="1"/>
  <c r="O2748" i="1"/>
  <c r="U2748" i="1" s="1"/>
  <c r="Y2747" i="1"/>
  <c r="U2743" i="1"/>
  <c r="V2743" i="1" s="1"/>
  <c r="S2743" i="1"/>
  <c r="Q2743" i="1"/>
  <c r="O2743" i="1"/>
  <c r="S2740" i="1"/>
  <c r="Q2740" i="1"/>
  <c r="O2740" i="1"/>
  <c r="U2740" i="1" s="1"/>
  <c r="V2740" i="1" s="1"/>
  <c r="H2736" i="1"/>
  <c r="H2737" i="1" s="1"/>
  <c r="H2738" i="1" s="1"/>
  <c r="H2739" i="1" s="1"/>
  <c r="U2733" i="1"/>
  <c r="V2733" i="1" s="1"/>
  <c r="S2733" i="1"/>
  <c r="Q2733" i="1"/>
  <c r="O2733" i="1"/>
  <c r="S2730" i="1"/>
  <c r="Q2730" i="1"/>
  <c r="O2730" i="1"/>
  <c r="U2730" i="1" s="1"/>
  <c r="V2730" i="1" s="1"/>
  <c r="S2727" i="1"/>
  <c r="Q2727" i="1"/>
  <c r="O2727" i="1"/>
  <c r="U2727" i="1" s="1"/>
  <c r="V2727" i="1" s="1"/>
  <c r="S2724" i="1"/>
  <c r="Q2724" i="1"/>
  <c r="O2724" i="1"/>
  <c r="U2724" i="1" s="1"/>
  <c r="S2721" i="1"/>
  <c r="Q2721" i="1"/>
  <c r="O2721" i="1"/>
  <c r="U2721" i="1" s="1"/>
  <c r="V2721" i="1" s="1"/>
  <c r="Y2720" i="1"/>
  <c r="S2716" i="1"/>
  <c r="Q2716" i="1"/>
  <c r="O2716" i="1"/>
  <c r="U2716" i="1" s="1"/>
  <c r="S2713" i="1"/>
  <c r="Q2713" i="1"/>
  <c r="Q2712" i="1" s="1"/>
  <c r="O2713" i="1"/>
  <c r="U2713" i="1" s="1"/>
  <c r="V2713" i="1" s="1"/>
  <c r="Y2712" i="1"/>
  <c r="S2708" i="1"/>
  <c r="Q2708" i="1"/>
  <c r="O2708" i="1"/>
  <c r="U2708" i="1" s="1"/>
  <c r="V2708" i="1" s="1"/>
  <c r="S2705" i="1"/>
  <c r="Q2705" i="1"/>
  <c r="O2705" i="1"/>
  <c r="U2705" i="1" s="1"/>
  <c r="V2705" i="1" s="1"/>
  <c r="S2702" i="1"/>
  <c r="Q2702" i="1"/>
  <c r="O2702" i="1"/>
  <c r="U2702" i="1" s="1"/>
  <c r="V2702" i="1" s="1"/>
  <c r="S2699" i="1"/>
  <c r="Q2699" i="1"/>
  <c r="O2699" i="1"/>
  <c r="U2699" i="1" s="1"/>
  <c r="V2699" i="1" s="1"/>
  <c r="S2696" i="1"/>
  <c r="Q2696" i="1"/>
  <c r="O2696" i="1"/>
  <c r="U2696" i="1" s="1"/>
  <c r="V2696" i="1" s="1"/>
  <c r="S2693" i="1"/>
  <c r="Q2693" i="1"/>
  <c r="Q2689" i="1" s="1"/>
  <c r="O2693" i="1"/>
  <c r="U2693" i="1" s="1"/>
  <c r="V2693" i="1" s="1"/>
  <c r="S2690" i="1"/>
  <c r="Q2690" i="1"/>
  <c r="O2690" i="1"/>
  <c r="Y2689" i="1"/>
  <c r="S2685" i="1"/>
  <c r="Q2685" i="1"/>
  <c r="O2685" i="1"/>
  <c r="U2685" i="1" s="1"/>
  <c r="V2685" i="1" s="1"/>
  <c r="S2682" i="1"/>
  <c r="Q2682" i="1"/>
  <c r="O2682" i="1"/>
  <c r="U2682" i="1" s="1"/>
  <c r="V2682" i="1" s="1"/>
  <c r="S2679" i="1"/>
  <c r="Q2679" i="1"/>
  <c r="O2679" i="1"/>
  <c r="U2679" i="1" s="1"/>
  <c r="V2679" i="1" s="1"/>
  <c r="S2676" i="1"/>
  <c r="Q2676" i="1"/>
  <c r="O2676" i="1"/>
  <c r="U2676" i="1" s="1"/>
  <c r="V2676" i="1" s="1"/>
  <c r="S2673" i="1"/>
  <c r="Q2673" i="1"/>
  <c r="O2673" i="1"/>
  <c r="U2673" i="1" s="1"/>
  <c r="V2673" i="1" s="1"/>
  <c r="S2670" i="1"/>
  <c r="Q2670" i="1"/>
  <c r="O2670" i="1"/>
  <c r="U2670" i="1" s="1"/>
  <c r="V2670" i="1" s="1"/>
  <c r="S2667" i="1"/>
  <c r="Q2667" i="1"/>
  <c r="O2667" i="1"/>
  <c r="U2667" i="1" s="1"/>
  <c r="Y2666" i="1"/>
  <c r="Q2666" i="1"/>
  <c r="S2662" i="1"/>
  <c r="Q2662" i="1"/>
  <c r="O2662" i="1"/>
  <c r="U2662" i="1" s="1"/>
  <c r="V2662" i="1" s="1"/>
  <c r="S2659" i="1"/>
  <c r="Q2659" i="1"/>
  <c r="O2659" i="1"/>
  <c r="U2659" i="1" s="1"/>
  <c r="V2659" i="1" s="1"/>
  <c r="H2656" i="1"/>
  <c r="H2657" i="1" s="1"/>
  <c r="H2658" i="1" s="1"/>
  <c r="S2653" i="1"/>
  <c r="Q2653" i="1"/>
  <c r="O2653" i="1"/>
  <c r="U2653" i="1" s="1"/>
  <c r="V2653" i="1" s="1"/>
  <c r="S2650" i="1"/>
  <c r="Q2650" i="1"/>
  <c r="O2650" i="1"/>
  <c r="U2650" i="1" s="1"/>
  <c r="V2650" i="1" s="1"/>
  <c r="S2647" i="1"/>
  <c r="Q2647" i="1"/>
  <c r="O2647" i="1"/>
  <c r="U2647" i="1" s="1"/>
  <c r="V2647" i="1" s="1"/>
  <c r="S2644" i="1"/>
  <c r="Q2644" i="1"/>
  <c r="O2644" i="1"/>
  <c r="U2644" i="1" s="1"/>
  <c r="V2644" i="1" s="1"/>
  <c r="S2641" i="1"/>
  <c r="Q2641" i="1"/>
  <c r="O2641" i="1"/>
  <c r="U2641" i="1" s="1"/>
  <c r="V2641" i="1" s="1"/>
  <c r="S2638" i="1"/>
  <c r="S2629" i="1" s="1"/>
  <c r="Q2638" i="1"/>
  <c r="O2638" i="1"/>
  <c r="U2638" i="1" s="1"/>
  <c r="H2633" i="1"/>
  <c r="H2634" i="1" s="1"/>
  <c r="H2635" i="1" s="1"/>
  <c r="H2636" i="1" s="1"/>
  <c r="H2637" i="1" s="1"/>
  <c r="S2630" i="1"/>
  <c r="Q2630" i="1"/>
  <c r="O2630" i="1"/>
  <c r="U2630" i="1" s="1"/>
  <c r="V2630" i="1" s="1"/>
  <c r="Y2629" i="1"/>
  <c r="S2625" i="1"/>
  <c r="Q2625" i="1"/>
  <c r="O2625" i="1"/>
  <c r="U2625" i="1" s="1"/>
  <c r="V2625" i="1" s="1"/>
  <c r="S2622" i="1"/>
  <c r="Q2622" i="1"/>
  <c r="O2622" i="1"/>
  <c r="U2622" i="1" s="1"/>
  <c r="V2622" i="1" s="1"/>
  <c r="S2619" i="1"/>
  <c r="Q2619" i="1"/>
  <c r="O2619" i="1"/>
  <c r="U2619" i="1" s="1"/>
  <c r="V2619" i="1" s="1"/>
  <c r="H2616" i="1"/>
  <c r="H2617" i="1" s="1"/>
  <c r="H2618" i="1" s="1"/>
  <c r="S2613" i="1"/>
  <c r="Q2613" i="1"/>
  <c r="O2613" i="1"/>
  <c r="U2613" i="1" s="1"/>
  <c r="Y2612" i="1"/>
  <c r="O2612" i="1"/>
  <c r="S2608" i="1"/>
  <c r="Q2608" i="1"/>
  <c r="O2608" i="1"/>
  <c r="U2608" i="1" s="1"/>
  <c r="V2608" i="1" s="1"/>
  <c r="S2605" i="1"/>
  <c r="Q2605" i="1"/>
  <c r="O2605" i="1"/>
  <c r="U2605" i="1" s="1"/>
  <c r="V2605" i="1" s="1"/>
  <c r="S2602" i="1"/>
  <c r="Q2602" i="1"/>
  <c r="O2602" i="1"/>
  <c r="U2602" i="1" s="1"/>
  <c r="V2602" i="1" s="1"/>
  <c r="S2599" i="1"/>
  <c r="Q2599" i="1"/>
  <c r="O2599" i="1"/>
  <c r="U2599" i="1" s="1"/>
  <c r="S2596" i="1"/>
  <c r="Q2596" i="1"/>
  <c r="O2596" i="1"/>
  <c r="U2596" i="1" s="1"/>
  <c r="V2596" i="1" s="1"/>
  <c r="H2595" i="1"/>
  <c r="S2592" i="1"/>
  <c r="Q2592" i="1"/>
  <c r="O2592" i="1"/>
  <c r="U2592" i="1" s="1"/>
  <c r="V2592" i="1" s="1"/>
  <c r="H2591" i="1"/>
  <c r="S2588" i="1"/>
  <c r="Q2588" i="1"/>
  <c r="O2588" i="1"/>
  <c r="U2588" i="1" s="1"/>
  <c r="V2588" i="1" s="1"/>
  <c r="Y2587" i="1"/>
  <c r="S2583" i="1"/>
  <c r="Q2583" i="1"/>
  <c r="O2583" i="1"/>
  <c r="U2583" i="1" s="1"/>
  <c r="V2583" i="1" s="1"/>
  <c r="H2580" i="1"/>
  <c r="H2581" i="1" s="1"/>
  <c r="H2582" i="1" s="1"/>
  <c r="S2577" i="1"/>
  <c r="Q2577" i="1"/>
  <c r="O2577" i="1"/>
  <c r="U2577" i="1" s="1"/>
  <c r="V2577" i="1" s="1"/>
  <c r="H2574" i="1"/>
  <c r="H2575" i="1" s="1"/>
  <c r="H2576" i="1" s="1"/>
  <c r="S2571" i="1"/>
  <c r="Q2571" i="1"/>
  <c r="O2571" i="1"/>
  <c r="U2571" i="1" s="1"/>
  <c r="V2571" i="1" s="1"/>
  <c r="U2568" i="1"/>
  <c r="V2568" i="1" s="1"/>
  <c r="S2568" i="1"/>
  <c r="Q2568" i="1"/>
  <c r="O2568" i="1"/>
  <c r="S2565" i="1"/>
  <c r="Q2565" i="1"/>
  <c r="O2565" i="1"/>
  <c r="U2565" i="1" s="1"/>
  <c r="V2565" i="1" s="1"/>
  <c r="H2564" i="1"/>
  <c r="S2561" i="1"/>
  <c r="Q2561" i="1"/>
  <c r="O2561" i="1"/>
  <c r="U2561" i="1" s="1"/>
  <c r="V2561" i="1" s="1"/>
  <c r="H2558" i="1"/>
  <c r="H2559" i="1" s="1"/>
  <c r="H2560" i="1" s="1"/>
  <c r="S2555" i="1"/>
  <c r="Q2555" i="1"/>
  <c r="O2555" i="1"/>
  <c r="U2555" i="1" s="1"/>
  <c r="V2555" i="1" s="1"/>
  <c r="H2552" i="1"/>
  <c r="H2553" i="1" s="1"/>
  <c r="H2554" i="1" s="1"/>
  <c r="S2549" i="1"/>
  <c r="Q2549" i="1"/>
  <c r="O2549" i="1"/>
  <c r="U2549" i="1" s="1"/>
  <c r="V2549" i="1" s="1"/>
  <c r="H2546" i="1"/>
  <c r="H2547" i="1" s="1"/>
  <c r="H2548" i="1" s="1"/>
  <c r="S2543" i="1"/>
  <c r="Q2543" i="1"/>
  <c r="O2543" i="1"/>
  <c r="U2543" i="1" s="1"/>
  <c r="V2543" i="1" s="1"/>
  <c r="H2541" i="1"/>
  <c r="H2542" i="1" s="1"/>
  <c r="H2540" i="1"/>
  <c r="S2537" i="1"/>
  <c r="Q2537" i="1"/>
  <c r="O2537" i="1"/>
  <c r="U2537" i="1" s="1"/>
  <c r="V2537" i="1" s="1"/>
  <c r="H2534" i="1"/>
  <c r="H2535" i="1" s="1"/>
  <c r="H2536" i="1" s="1"/>
  <c r="S2531" i="1"/>
  <c r="Q2531" i="1"/>
  <c r="O2531" i="1"/>
  <c r="U2531" i="1" s="1"/>
  <c r="V2531" i="1" s="1"/>
  <c r="H2528" i="1"/>
  <c r="H2529" i="1" s="1"/>
  <c r="H2530" i="1" s="1"/>
  <c r="S2525" i="1"/>
  <c r="Q2525" i="1"/>
  <c r="O2525" i="1"/>
  <c r="U2525" i="1" s="1"/>
  <c r="V2525" i="1" s="1"/>
  <c r="H2522" i="1"/>
  <c r="H2523" i="1" s="1"/>
  <c r="H2524" i="1" s="1"/>
  <c r="S2519" i="1"/>
  <c r="Q2519" i="1"/>
  <c r="O2519" i="1"/>
  <c r="U2519" i="1" s="1"/>
  <c r="V2519" i="1" s="1"/>
  <c r="H2518" i="1"/>
  <c r="S2515" i="1"/>
  <c r="Q2515" i="1"/>
  <c r="O2515" i="1"/>
  <c r="U2515" i="1" s="1"/>
  <c r="V2515" i="1" s="1"/>
  <c r="H2513" i="1"/>
  <c r="H2514" i="1" s="1"/>
  <c r="H2512" i="1"/>
  <c r="S2509" i="1"/>
  <c r="Q2509" i="1"/>
  <c r="O2509" i="1"/>
  <c r="U2509" i="1" s="1"/>
  <c r="V2509" i="1" s="1"/>
  <c r="H2506" i="1"/>
  <c r="H2507" i="1" s="1"/>
  <c r="H2508" i="1" s="1"/>
  <c r="S2503" i="1"/>
  <c r="Q2503" i="1"/>
  <c r="O2503" i="1"/>
  <c r="U2503" i="1" s="1"/>
  <c r="V2503" i="1" s="1"/>
  <c r="H2500" i="1"/>
  <c r="H2501" i="1" s="1"/>
  <c r="H2502" i="1" s="1"/>
  <c r="S2497" i="1"/>
  <c r="Q2497" i="1"/>
  <c r="O2497" i="1"/>
  <c r="U2497" i="1" s="1"/>
  <c r="V2497" i="1" s="1"/>
  <c r="H2494" i="1"/>
  <c r="H2495" i="1" s="1"/>
  <c r="H2496" i="1" s="1"/>
  <c r="S2491" i="1"/>
  <c r="Q2491" i="1"/>
  <c r="O2491" i="1"/>
  <c r="U2491" i="1" s="1"/>
  <c r="V2491" i="1" s="1"/>
  <c r="H2489" i="1"/>
  <c r="H2490" i="1" s="1"/>
  <c r="H2488" i="1"/>
  <c r="S2485" i="1"/>
  <c r="Q2485" i="1"/>
  <c r="O2485" i="1"/>
  <c r="U2485" i="1" s="1"/>
  <c r="V2485" i="1" s="1"/>
  <c r="H2484" i="1"/>
  <c r="S2481" i="1"/>
  <c r="Q2481" i="1"/>
  <c r="O2481" i="1"/>
  <c r="U2481" i="1" s="1"/>
  <c r="H2477" i="1"/>
  <c r="H2478" i="1" s="1"/>
  <c r="H2479" i="1" s="1"/>
  <c r="H2480" i="1" s="1"/>
  <c r="U2474" i="1"/>
  <c r="V2474" i="1" s="1"/>
  <c r="S2474" i="1"/>
  <c r="Q2474" i="1"/>
  <c r="O2474" i="1"/>
  <c r="Y2473" i="1"/>
  <c r="S2469" i="1"/>
  <c r="Q2469" i="1"/>
  <c r="O2469" i="1"/>
  <c r="U2469" i="1" s="1"/>
  <c r="V2469" i="1" s="1"/>
  <c r="S2466" i="1"/>
  <c r="Q2466" i="1"/>
  <c r="O2466" i="1"/>
  <c r="U2466" i="1" s="1"/>
  <c r="V2466" i="1" s="1"/>
  <c r="S2463" i="1"/>
  <c r="Q2463" i="1"/>
  <c r="O2463" i="1"/>
  <c r="U2463" i="1" s="1"/>
  <c r="V2463" i="1" s="1"/>
  <c r="S2460" i="1"/>
  <c r="Q2460" i="1"/>
  <c r="O2460" i="1"/>
  <c r="U2460" i="1" s="1"/>
  <c r="V2460" i="1" s="1"/>
  <c r="S2457" i="1"/>
  <c r="Q2457" i="1"/>
  <c r="O2457" i="1"/>
  <c r="U2457" i="1" s="1"/>
  <c r="V2457" i="1" s="1"/>
  <c r="S2454" i="1"/>
  <c r="Q2454" i="1"/>
  <c r="O2454" i="1"/>
  <c r="U2454" i="1" s="1"/>
  <c r="V2454" i="1" s="1"/>
  <c r="S2451" i="1"/>
  <c r="Q2451" i="1"/>
  <c r="O2451" i="1"/>
  <c r="U2451" i="1" s="1"/>
  <c r="V2451" i="1" s="1"/>
  <c r="S2448" i="1"/>
  <c r="Q2448" i="1"/>
  <c r="O2448" i="1"/>
  <c r="U2448" i="1" s="1"/>
  <c r="V2448" i="1" s="1"/>
  <c r="H2446" i="1"/>
  <c r="H2447" i="1" s="1"/>
  <c r="S2443" i="1"/>
  <c r="Q2443" i="1"/>
  <c r="O2443" i="1"/>
  <c r="U2443" i="1" s="1"/>
  <c r="V2443" i="1" s="1"/>
  <c r="S2440" i="1"/>
  <c r="Q2440" i="1"/>
  <c r="O2440" i="1"/>
  <c r="U2440" i="1" s="1"/>
  <c r="V2440" i="1" s="1"/>
  <c r="S2437" i="1"/>
  <c r="S2420" i="1" s="1"/>
  <c r="Q2437" i="1"/>
  <c r="O2437" i="1"/>
  <c r="U2437" i="1" s="1"/>
  <c r="V2437" i="1" s="1"/>
  <c r="S2434" i="1"/>
  <c r="Q2434" i="1"/>
  <c r="O2434" i="1"/>
  <c r="U2434" i="1" s="1"/>
  <c r="V2434" i="1" s="1"/>
  <c r="H2432" i="1"/>
  <c r="H2433" i="1" s="1"/>
  <c r="S2429" i="1"/>
  <c r="Q2429" i="1"/>
  <c r="O2429" i="1"/>
  <c r="U2429" i="1" s="1"/>
  <c r="V2429" i="1" s="1"/>
  <c r="H2428" i="1"/>
  <c r="S2425" i="1"/>
  <c r="Q2425" i="1"/>
  <c r="O2425" i="1"/>
  <c r="U2425" i="1" s="1"/>
  <c r="V2425" i="1" s="1"/>
  <c r="H2424" i="1"/>
  <c r="S2421" i="1"/>
  <c r="Q2421" i="1"/>
  <c r="O2421" i="1"/>
  <c r="Y2420" i="1"/>
  <c r="S2416" i="1"/>
  <c r="S2415" i="1" s="1"/>
  <c r="Q2416" i="1"/>
  <c r="Q2415" i="1" s="1"/>
  <c r="O2416" i="1"/>
  <c r="U2416" i="1" s="1"/>
  <c r="Y2415" i="1"/>
  <c r="S2411" i="1"/>
  <c r="Q2411" i="1"/>
  <c r="O2411" i="1"/>
  <c r="U2411" i="1" s="1"/>
  <c r="V2411" i="1" s="1"/>
  <c r="H2410" i="1"/>
  <c r="S2407" i="1"/>
  <c r="Q2407" i="1"/>
  <c r="O2407" i="1"/>
  <c r="U2407" i="1" s="1"/>
  <c r="V2407" i="1" s="1"/>
  <c r="S2404" i="1"/>
  <c r="Q2404" i="1"/>
  <c r="O2404" i="1"/>
  <c r="U2404" i="1" s="1"/>
  <c r="V2404" i="1" s="1"/>
  <c r="S2401" i="1"/>
  <c r="Q2401" i="1"/>
  <c r="O2401" i="1"/>
  <c r="U2401" i="1" s="1"/>
  <c r="V2401" i="1" s="1"/>
  <c r="S2398" i="1"/>
  <c r="Q2398" i="1"/>
  <c r="O2398" i="1"/>
  <c r="U2398" i="1" s="1"/>
  <c r="V2398" i="1" s="1"/>
  <c r="S2395" i="1"/>
  <c r="Q2395" i="1"/>
  <c r="O2395" i="1"/>
  <c r="U2395" i="1" s="1"/>
  <c r="V2395" i="1" s="1"/>
  <c r="H2393" i="1"/>
  <c r="H2394" i="1" s="1"/>
  <c r="S2390" i="1"/>
  <c r="Q2390" i="1"/>
  <c r="O2390" i="1"/>
  <c r="U2390" i="1" s="1"/>
  <c r="V2390" i="1" s="1"/>
  <c r="S2387" i="1"/>
  <c r="Q2387" i="1"/>
  <c r="O2387" i="1"/>
  <c r="U2387" i="1" s="1"/>
  <c r="V2387" i="1" s="1"/>
  <c r="H2382" i="1"/>
  <c r="H2383" i="1" s="1"/>
  <c r="H2384" i="1" s="1"/>
  <c r="H2385" i="1" s="1"/>
  <c r="H2386" i="1" s="1"/>
  <c r="S2379" i="1"/>
  <c r="Q2379" i="1"/>
  <c r="O2379" i="1"/>
  <c r="U2379" i="1" s="1"/>
  <c r="V2379" i="1" s="1"/>
  <c r="H2377" i="1"/>
  <c r="H2378" i="1" s="1"/>
  <c r="S2374" i="1"/>
  <c r="Q2374" i="1"/>
  <c r="O2374" i="1"/>
  <c r="U2374" i="1" s="1"/>
  <c r="V2374" i="1" s="1"/>
  <c r="H2373" i="1"/>
  <c r="S2370" i="1"/>
  <c r="Q2370" i="1"/>
  <c r="O2370" i="1"/>
  <c r="U2370" i="1" s="1"/>
  <c r="V2370" i="1" s="1"/>
  <c r="H2345" i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S2342" i="1"/>
  <c r="Q2342" i="1"/>
  <c r="O2342" i="1"/>
  <c r="U2342" i="1" s="1"/>
  <c r="V2342" i="1" s="1"/>
  <c r="H2317" i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S2314" i="1"/>
  <c r="Q2314" i="1"/>
  <c r="O2314" i="1"/>
  <c r="U2314" i="1" s="1"/>
  <c r="V2314" i="1" s="1"/>
  <c r="H2292" i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S2289" i="1"/>
  <c r="Q2289" i="1"/>
  <c r="O2289" i="1"/>
  <c r="U2289" i="1" s="1"/>
  <c r="V2289" i="1" s="1"/>
  <c r="H2288" i="1"/>
  <c r="S2285" i="1"/>
  <c r="Q2285" i="1"/>
  <c r="O2285" i="1"/>
  <c r="U2285" i="1" s="1"/>
  <c r="V2285" i="1" s="1"/>
  <c r="U2282" i="1"/>
  <c r="V2282" i="1" s="1"/>
  <c r="S2282" i="1"/>
  <c r="Q2282" i="1"/>
  <c r="O2282" i="1"/>
  <c r="S2279" i="1"/>
  <c r="Q2279" i="1"/>
  <c r="O2279" i="1"/>
  <c r="U2279" i="1" s="1"/>
  <c r="V2279" i="1" s="1"/>
  <c r="S2276" i="1"/>
  <c r="Q2276" i="1"/>
  <c r="O2276" i="1"/>
  <c r="U2276" i="1" s="1"/>
  <c r="V2276" i="1" s="1"/>
  <c r="S2273" i="1"/>
  <c r="Q2273" i="1"/>
  <c r="O2273" i="1"/>
  <c r="U2273" i="1" s="1"/>
  <c r="V2273" i="1" s="1"/>
  <c r="S2270" i="1"/>
  <c r="Q2270" i="1"/>
  <c r="O2270" i="1"/>
  <c r="U2270" i="1" s="1"/>
  <c r="V2270" i="1" s="1"/>
  <c r="S2267" i="1"/>
  <c r="Q2267" i="1"/>
  <c r="O2267" i="1"/>
  <c r="U2267" i="1" s="1"/>
  <c r="V2267" i="1" s="1"/>
  <c r="S2264" i="1"/>
  <c r="Q2264" i="1"/>
  <c r="O2264" i="1"/>
  <c r="U2264" i="1" s="1"/>
  <c r="V2264" i="1" s="1"/>
  <c r="S2261" i="1"/>
  <c r="Q2261" i="1"/>
  <c r="O2261" i="1"/>
  <c r="U2261" i="1" s="1"/>
  <c r="V2261" i="1" s="1"/>
  <c r="H2259" i="1"/>
  <c r="H2260" i="1" s="1"/>
  <c r="S2256" i="1"/>
  <c r="Q2256" i="1"/>
  <c r="O2256" i="1"/>
  <c r="U2256" i="1" s="1"/>
  <c r="V2256" i="1" s="1"/>
  <c r="H2253" i="1"/>
  <c r="H2254" i="1" s="1"/>
  <c r="H2255" i="1" s="1"/>
  <c r="S2250" i="1"/>
  <c r="Q2250" i="1"/>
  <c r="O2250" i="1"/>
  <c r="U2250" i="1" s="1"/>
  <c r="V2250" i="1" s="1"/>
  <c r="H2249" i="1"/>
  <c r="S2246" i="1"/>
  <c r="Q2246" i="1"/>
  <c r="O2246" i="1"/>
  <c r="U2246" i="1" s="1"/>
  <c r="V2246" i="1" s="1"/>
  <c r="H2245" i="1"/>
  <c r="S2242" i="1"/>
  <c r="Q2242" i="1"/>
  <c r="O2242" i="1"/>
  <c r="U2242" i="1" s="1"/>
  <c r="V2242" i="1" s="1"/>
  <c r="H2240" i="1"/>
  <c r="H2241" i="1" s="1"/>
  <c r="S2237" i="1"/>
  <c r="Q2237" i="1"/>
  <c r="O2237" i="1"/>
  <c r="U2237" i="1" s="1"/>
  <c r="V2237" i="1" s="1"/>
  <c r="H2236" i="1"/>
  <c r="S2233" i="1"/>
  <c r="Q2233" i="1"/>
  <c r="O2233" i="1"/>
  <c r="U2233" i="1" s="1"/>
  <c r="V2233" i="1" s="1"/>
  <c r="H2232" i="1"/>
  <c r="S2229" i="1"/>
  <c r="Q2229" i="1"/>
  <c r="O2229" i="1"/>
  <c r="U2229" i="1" s="1"/>
  <c r="V2229" i="1" s="1"/>
  <c r="H2228" i="1"/>
  <c r="S2225" i="1"/>
  <c r="Q2225" i="1"/>
  <c r="O2225" i="1"/>
  <c r="U2225" i="1" s="1"/>
  <c r="V2225" i="1" s="1"/>
  <c r="H2224" i="1"/>
  <c r="S2221" i="1"/>
  <c r="Q2221" i="1"/>
  <c r="O2221" i="1"/>
  <c r="U2221" i="1" s="1"/>
  <c r="V2221" i="1" s="1"/>
  <c r="H2220" i="1"/>
  <c r="S2217" i="1"/>
  <c r="Q2217" i="1"/>
  <c r="O2217" i="1"/>
  <c r="U2217" i="1" s="1"/>
  <c r="V2217" i="1" s="1"/>
  <c r="S2214" i="1"/>
  <c r="Q2214" i="1"/>
  <c r="O2214" i="1"/>
  <c r="U2214" i="1" s="1"/>
  <c r="V2214" i="1" s="1"/>
  <c r="H2213" i="1"/>
  <c r="S2210" i="1"/>
  <c r="Q2210" i="1"/>
  <c r="O2210" i="1"/>
  <c r="U2210" i="1" s="1"/>
  <c r="V2210" i="1" s="1"/>
  <c r="H2209" i="1"/>
  <c r="S2206" i="1"/>
  <c r="Q2206" i="1"/>
  <c r="O2206" i="1"/>
  <c r="U2206" i="1" s="1"/>
  <c r="V2206" i="1" s="1"/>
  <c r="H2205" i="1"/>
  <c r="U2202" i="1"/>
  <c r="V2202" i="1" s="1"/>
  <c r="S2202" i="1"/>
  <c r="Q2202" i="1"/>
  <c r="O2202" i="1"/>
  <c r="H2199" i="1"/>
  <c r="H2200" i="1" s="1"/>
  <c r="H2201" i="1" s="1"/>
  <c r="S2196" i="1"/>
  <c r="Q2196" i="1"/>
  <c r="O2196" i="1"/>
  <c r="U2196" i="1" s="1"/>
  <c r="V2196" i="1" s="1"/>
  <c r="H2195" i="1"/>
  <c r="S2192" i="1"/>
  <c r="Q2192" i="1"/>
  <c r="O2192" i="1"/>
  <c r="U2192" i="1" s="1"/>
  <c r="V2192" i="1" s="1"/>
  <c r="H2184" i="1"/>
  <c r="H2185" i="1" s="1"/>
  <c r="H2186" i="1" s="1"/>
  <c r="H2187" i="1" s="1"/>
  <c r="H2188" i="1" s="1"/>
  <c r="H2189" i="1" s="1"/>
  <c r="H2190" i="1" s="1"/>
  <c r="H2191" i="1" s="1"/>
  <c r="S2181" i="1"/>
  <c r="Q2181" i="1"/>
  <c r="O2181" i="1"/>
  <c r="U2181" i="1" s="1"/>
  <c r="V2181" i="1" s="1"/>
  <c r="H2176" i="1"/>
  <c r="H2177" i="1" s="1"/>
  <c r="H2178" i="1" s="1"/>
  <c r="H2179" i="1" s="1"/>
  <c r="H2180" i="1" s="1"/>
  <c r="S2173" i="1"/>
  <c r="Q2173" i="1"/>
  <c r="O2173" i="1"/>
  <c r="U2173" i="1" s="1"/>
  <c r="V2173" i="1" s="1"/>
  <c r="H2171" i="1"/>
  <c r="H2172" i="1" s="1"/>
  <c r="S2168" i="1"/>
  <c r="Q2168" i="1"/>
  <c r="O2168" i="1"/>
  <c r="U2168" i="1" s="1"/>
  <c r="V2168" i="1" s="1"/>
  <c r="H2166" i="1"/>
  <c r="H2167" i="1" s="1"/>
  <c r="S2163" i="1"/>
  <c r="Q2163" i="1"/>
  <c r="O2163" i="1"/>
  <c r="U2163" i="1" s="1"/>
  <c r="H2155" i="1"/>
  <c r="H2156" i="1" s="1"/>
  <c r="H2157" i="1" s="1"/>
  <c r="H2158" i="1" s="1"/>
  <c r="H2159" i="1" s="1"/>
  <c r="H2160" i="1" s="1"/>
  <c r="H2161" i="1" s="1"/>
  <c r="H2162" i="1" s="1"/>
  <c r="S2152" i="1"/>
  <c r="Q2152" i="1"/>
  <c r="O2152" i="1"/>
  <c r="U2152" i="1" s="1"/>
  <c r="V2152" i="1" s="1"/>
  <c r="Y2151" i="1"/>
  <c r="S2147" i="1"/>
  <c r="Q2147" i="1"/>
  <c r="O2147" i="1"/>
  <c r="U2147" i="1" s="1"/>
  <c r="V2147" i="1" s="1"/>
  <c r="H2146" i="1"/>
  <c r="S2143" i="1"/>
  <c r="Q2143" i="1"/>
  <c r="O2143" i="1"/>
  <c r="U2143" i="1" s="1"/>
  <c r="V2143" i="1" s="1"/>
  <c r="H2142" i="1"/>
  <c r="S2139" i="1"/>
  <c r="Q2139" i="1"/>
  <c r="O2139" i="1"/>
  <c r="U2139" i="1" s="1"/>
  <c r="V2139" i="1" s="1"/>
  <c r="H2138" i="1"/>
  <c r="S2135" i="1"/>
  <c r="Q2135" i="1"/>
  <c r="O2135" i="1"/>
  <c r="U2135" i="1" s="1"/>
  <c r="Y2134" i="1"/>
  <c r="S2134" i="1"/>
  <c r="Q2134" i="1"/>
  <c r="O2134" i="1"/>
  <c r="H2132" i="1"/>
  <c r="S2129" i="1"/>
  <c r="Q2129" i="1"/>
  <c r="O2129" i="1"/>
  <c r="U2129" i="1" s="1"/>
  <c r="S2126" i="1"/>
  <c r="Q2126" i="1"/>
  <c r="O2126" i="1"/>
  <c r="U2126" i="1" s="1"/>
  <c r="V2126" i="1" s="1"/>
  <c r="H2125" i="1"/>
  <c r="S2122" i="1"/>
  <c r="Q2122" i="1"/>
  <c r="Q2121" i="1" s="1"/>
  <c r="O2122" i="1"/>
  <c r="U2122" i="1" s="1"/>
  <c r="V2122" i="1" s="1"/>
  <c r="Y2121" i="1"/>
  <c r="S2117" i="1"/>
  <c r="Q2117" i="1"/>
  <c r="O2117" i="1"/>
  <c r="U2117" i="1" s="1"/>
  <c r="V2117" i="1" s="1"/>
  <c r="U2114" i="1"/>
  <c r="V2114" i="1" s="1"/>
  <c r="S2114" i="1"/>
  <c r="Q2114" i="1"/>
  <c r="O2114" i="1"/>
  <c r="H2112" i="1"/>
  <c r="H2113" i="1" s="1"/>
  <c r="S2109" i="1"/>
  <c r="Q2109" i="1"/>
  <c r="O2109" i="1"/>
  <c r="U2109" i="1" s="1"/>
  <c r="V2109" i="1" s="1"/>
  <c r="H2108" i="1"/>
  <c r="S2105" i="1"/>
  <c r="Q2105" i="1"/>
  <c r="O2105" i="1"/>
  <c r="U2105" i="1" s="1"/>
  <c r="V2105" i="1" s="1"/>
  <c r="S2102" i="1"/>
  <c r="Q2102" i="1"/>
  <c r="O2102" i="1"/>
  <c r="U2102" i="1" s="1"/>
  <c r="V2102" i="1" s="1"/>
  <c r="S2099" i="1"/>
  <c r="Q2099" i="1"/>
  <c r="O2099" i="1"/>
  <c r="U2099" i="1" s="1"/>
  <c r="V2099" i="1" s="1"/>
  <c r="S2096" i="1"/>
  <c r="Q2096" i="1"/>
  <c r="O2096" i="1"/>
  <c r="U2096" i="1" s="1"/>
  <c r="V2096" i="1" s="1"/>
  <c r="H2094" i="1"/>
  <c r="H2095" i="1" s="1"/>
  <c r="S2091" i="1"/>
  <c r="Q2091" i="1"/>
  <c r="O2091" i="1"/>
  <c r="U2091" i="1" s="1"/>
  <c r="V2091" i="1" s="1"/>
  <c r="H2090" i="1"/>
  <c r="S2087" i="1"/>
  <c r="Q2087" i="1"/>
  <c r="O2087" i="1"/>
  <c r="U2087" i="1" s="1"/>
  <c r="V2087" i="1" s="1"/>
  <c r="S2084" i="1"/>
  <c r="Q2084" i="1"/>
  <c r="O2084" i="1"/>
  <c r="U2084" i="1" s="1"/>
  <c r="V2084" i="1" s="1"/>
  <c r="S2081" i="1"/>
  <c r="Q2081" i="1"/>
  <c r="O2081" i="1"/>
  <c r="U2081" i="1" s="1"/>
  <c r="V2081" i="1" s="1"/>
  <c r="H2078" i="1"/>
  <c r="H2079" i="1" s="1"/>
  <c r="H2080" i="1" s="1"/>
  <c r="S2075" i="1"/>
  <c r="Q2075" i="1"/>
  <c r="O2075" i="1"/>
  <c r="U2075" i="1" s="1"/>
  <c r="V2075" i="1" s="1"/>
  <c r="S2072" i="1"/>
  <c r="Q2072" i="1"/>
  <c r="O2072" i="1"/>
  <c r="U2072" i="1" s="1"/>
  <c r="V2072" i="1" s="1"/>
  <c r="H2071" i="1"/>
  <c r="S2068" i="1"/>
  <c r="Q2068" i="1"/>
  <c r="O2068" i="1"/>
  <c r="U2068" i="1" s="1"/>
  <c r="V2068" i="1" s="1"/>
  <c r="S2065" i="1"/>
  <c r="Q2065" i="1"/>
  <c r="O2065" i="1"/>
  <c r="U2065" i="1" s="1"/>
  <c r="V2065" i="1" s="1"/>
  <c r="S2062" i="1"/>
  <c r="Q2062" i="1"/>
  <c r="O2062" i="1"/>
  <c r="U2062" i="1" s="1"/>
  <c r="V2062" i="1" s="1"/>
  <c r="S2059" i="1"/>
  <c r="Q2059" i="1"/>
  <c r="O2059" i="1"/>
  <c r="U2059" i="1" s="1"/>
  <c r="Y2058" i="1"/>
  <c r="H2054" i="1"/>
  <c r="H2055" i="1" s="1"/>
  <c r="H2056" i="1" s="1"/>
  <c r="S2051" i="1"/>
  <c r="Q2051" i="1"/>
  <c r="O2051" i="1"/>
  <c r="U2051" i="1" s="1"/>
  <c r="V2051" i="1" s="1"/>
  <c r="H2050" i="1"/>
  <c r="S2047" i="1"/>
  <c r="Q2047" i="1"/>
  <c r="O2047" i="1"/>
  <c r="U2047" i="1" s="1"/>
  <c r="V2047" i="1" s="1"/>
  <c r="H2046" i="1"/>
  <c r="S2043" i="1"/>
  <c r="Q2043" i="1"/>
  <c r="O2043" i="1"/>
  <c r="U2043" i="1" s="1"/>
  <c r="V2043" i="1" s="1"/>
  <c r="S2040" i="1"/>
  <c r="Q2040" i="1"/>
  <c r="O2040" i="1"/>
  <c r="U2040" i="1" s="1"/>
  <c r="V2040" i="1" s="1"/>
  <c r="S2037" i="1"/>
  <c r="Q2037" i="1"/>
  <c r="O2037" i="1"/>
  <c r="U2037" i="1" s="1"/>
  <c r="V2037" i="1" s="1"/>
  <c r="H2015" i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S2012" i="1"/>
  <c r="Q2012" i="1"/>
  <c r="O2012" i="1"/>
  <c r="U2012" i="1" s="1"/>
  <c r="V2012" i="1" s="1"/>
  <c r="H1991" i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1990" i="1"/>
  <c r="S1987" i="1"/>
  <c r="Q1987" i="1"/>
  <c r="O1987" i="1"/>
  <c r="U1987" i="1" s="1"/>
  <c r="V1987" i="1" s="1"/>
  <c r="H1984" i="1"/>
  <c r="H1985" i="1" s="1"/>
  <c r="H1986" i="1" s="1"/>
  <c r="S1981" i="1"/>
  <c r="Q1981" i="1"/>
  <c r="O1981" i="1"/>
  <c r="U1981" i="1" s="1"/>
  <c r="V1981" i="1" s="1"/>
  <c r="H1978" i="1"/>
  <c r="H1979" i="1" s="1"/>
  <c r="H1980" i="1" s="1"/>
  <c r="S1975" i="1"/>
  <c r="Q1975" i="1"/>
  <c r="O1975" i="1"/>
  <c r="U1975" i="1" s="1"/>
  <c r="V1975" i="1" s="1"/>
  <c r="S1972" i="1"/>
  <c r="Q1972" i="1"/>
  <c r="O1972" i="1"/>
  <c r="U1972" i="1" s="1"/>
  <c r="V1972" i="1" s="1"/>
  <c r="H1960" i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S1957" i="1"/>
  <c r="Q1957" i="1"/>
  <c r="O1957" i="1"/>
  <c r="U1957" i="1" s="1"/>
  <c r="V1957" i="1" s="1"/>
  <c r="S1954" i="1"/>
  <c r="Q1954" i="1"/>
  <c r="O1954" i="1"/>
  <c r="U1954" i="1" s="1"/>
  <c r="V1954" i="1" s="1"/>
  <c r="H1951" i="1"/>
  <c r="H1952" i="1" s="1"/>
  <c r="H1953" i="1" s="1"/>
  <c r="S1948" i="1"/>
  <c r="Q1948" i="1"/>
  <c r="O1948" i="1"/>
  <c r="U1948" i="1" s="1"/>
  <c r="V1948" i="1" s="1"/>
  <c r="S1945" i="1"/>
  <c r="Q1945" i="1"/>
  <c r="O1945" i="1"/>
  <c r="U1945" i="1" s="1"/>
  <c r="U1942" i="1"/>
  <c r="V1942" i="1" s="1"/>
  <c r="S1942" i="1"/>
  <c r="Q1942" i="1"/>
  <c r="O1942" i="1"/>
  <c r="H1929" i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S1926" i="1"/>
  <c r="Q1926" i="1"/>
  <c r="O1926" i="1"/>
  <c r="U1926" i="1" s="1"/>
  <c r="V1926" i="1" s="1"/>
  <c r="Y1925" i="1"/>
  <c r="H1920" i="1"/>
  <c r="H1921" i="1" s="1"/>
  <c r="H1922" i="1" s="1"/>
  <c r="H1923" i="1" s="1"/>
  <c r="S1917" i="1"/>
  <c r="Q1917" i="1"/>
  <c r="O1917" i="1"/>
  <c r="U1917" i="1" s="1"/>
  <c r="Y1916" i="1"/>
  <c r="S1916" i="1"/>
  <c r="Q1916" i="1"/>
  <c r="O1916" i="1"/>
  <c r="H1909" i="1"/>
  <c r="H1910" i="1" s="1"/>
  <c r="H1911" i="1" s="1"/>
  <c r="H1912" i="1" s="1"/>
  <c r="H1913" i="1" s="1"/>
  <c r="H1914" i="1" s="1"/>
  <c r="S1906" i="1"/>
  <c r="Q1906" i="1"/>
  <c r="O1906" i="1"/>
  <c r="U1906" i="1" s="1"/>
  <c r="V1906" i="1" s="1"/>
  <c r="H1900" i="1"/>
  <c r="H1901" i="1" s="1"/>
  <c r="H1902" i="1" s="1"/>
  <c r="H1903" i="1" s="1"/>
  <c r="H1904" i="1" s="1"/>
  <c r="H1905" i="1" s="1"/>
  <c r="S1897" i="1"/>
  <c r="Q1897" i="1"/>
  <c r="O1897" i="1"/>
  <c r="U1897" i="1" s="1"/>
  <c r="V1897" i="1" s="1"/>
  <c r="H1891" i="1"/>
  <c r="H1892" i="1" s="1"/>
  <c r="H1893" i="1" s="1"/>
  <c r="H1894" i="1" s="1"/>
  <c r="H1895" i="1" s="1"/>
  <c r="H1896" i="1" s="1"/>
  <c r="S1888" i="1"/>
  <c r="Q1888" i="1"/>
  <c r="O1888" i="1"/>
  <c r="U1888" i="1" s="1"/>
  <c r="V1888" i="1" s="1"/>
  <c r="H1881" i="1"/>
  <c r="H1882" i="1" s="1"/>
  <c r="H1883" i="1" s="1"/>
  <c r="H1884" i="1" s="1"/>
  <c r="H1885" i="1" s="1"/>
  <c r="H1886" i="1" s="1"/>
  <c r="H1887" i="1" s="1"/>
  <c r="S1878" i="1"/>
  <c r="Q1878" i="1"/>
  <c r="O1878" i="1"/>
  <c r="U1878" i="1" s="1"/>
  <c r="V1878" i="1" s="1"/>
  <c r="H1872" i="1"/>
  <c r="H1873" i="1" s="1"/>
  <c r="H1874" i="1" s="1"/>
  <c r="H1875" i="1" s="1"/>
  <c r="H1876" i="1" s="1"/>
  <c r="H1877" i="1" s="1"/>
  <c r="S1869" i="1"/>
  <c r="Q1869" i="1"/>
  <c r="O1869" i="1"/>
  <c r="U1869" i="1" s="1"/>
  <c r="V1869" i="1" s="1"/>
  <c r="H1868" i="1"/>
  <c r="S1865" i="1"/>
  <c r="Q1865" i="1"/>
  <c r="O1865" i="1"/>
  <c r="U1865" i="1" s="1"/>
  <c r="V1865" i="1" s="1"/>
  <c r="H1859" i="1"/>
  <c r="H1860" i="1" s="1"/>
  <c r="H1861" i="1" s="1"/>
  <c r="H1862" i="1" s="1"/>
  <c r="H1863" i="1" s="1"/>
  <c r="H1864" i="1" s="1"/>
  <c r="S1856" i="1"/>
  <c r="Q1856" i="1"/>
  <c r="O1856" i="1"/>
  <c r="U1856" i="1" s="1"/>
  <c r="V1856" i="1" s="1"/>
  <c r="H1854" i="1"/>
  <c r="H1855" i="1" s="1"/>
  <c r="S1851" i="1"/>
  <c r="Q1851" i="1"/>
  <c r="O1851" i="1"/>
  <c r="U1851" i="1" s="1"/>
  <c r="H1845" i="1"/>
  <c r="H1846" i="1" s="1"/>
  <c r="H1847" i="1" s="1"/>
  <c r="H1848" i="1" s="1"/>
  <c r="H1849" i="1" s="1"/>
  <c r="H1850" i="1" s="1"/>
  <c r="S1842" i="1"/>
  <c r="Q1842" i="1"/>
  <c r="O1842" i="1"/>
  <c r="U1842" i="1" s="1"/>
  <c r="V1842" i="1" s="1"/>
  <c r="Y1841" i="1"/>
  <c r="H1839" i="1"/>
  <c r="S1836" i="1"/>
  <c r="Q1836" i="1"/>
  <c r="O1836" i="1"/>
  <c r="U1836" i="1" s="1"/>
  <c r="V1836" i="1" s="1"/>
  <c r="H1835" i="1"/>
  <c r="S1832" i="1"/>
  <c r="Q1832" i="1"/>
  <c r="O1832" i="1"/>
  <c r="U1832" i="1" s="1"/>
  <c r="V1832" i="1" s="1"/>
  <c r="H1825" i="1"/>
  <c r="H1826" i="1" s="1"/>
  <c r="H1827" i="1" s="1"/>
  <c r="H1828" i="1" s="1"/>
  <c r="H1829" i="1" s="1"/>
  <c r="H1830" i="1" s="1"/>
  <c r="H1831" i="1" s="1"/>
  <c r="S1822" i="1"/>
  <c r="Q1822" i="1"/>
  <c r="O1822" i="1"/>
  <c r="U1822" i="1" s="1"/>
  <c r="V1822" i="1" s="1"/>
  <c r="S1819" i="1"/>
  <c r="Q1819" i="1"/>
  <c r="O1819" i="1"/>
  <c r="U1819" i="1" s="1"/>
  <c r="V1819" i="1" s="1"/>
  <c r="H1818" i="1"/>
  <c r="S1815" i="1"/>
  <c r="Q1815" i="1"/>
  <c r="O1815" i="1"/>
  <c r="U1815" i="1" s="1"/>
  <c r="U1812" i="1"/>
  <c r="V1812" i="1" s="1"/>
  <c r="S1812" i="1"/>
  <c r="Q1812" i="1"/>
  <c r="O1812" i="1"/>
  <c r="H1805" i="1"/>
  <c r="H1806" i="1" s="1"/>
  <c r="H1807" i="1" s="1"/>
  <c r="H1808" i="1" s="1"/>
  <c r="H1809" i="1" s="1"/>
  <c r="H1810" i="1" s="1"/>
  <c r="H1811" i="1" s="1"/>
  <c r="S1802" i="1"/>
  <c r="Q1802" i="1"/>
  <c r="O1802" i="1"/>
  <c r="U1802" i="1" s="1"/>
  <c r="V1802" i="1" s="1"/>
  <c r="H1801" i="1"/>
  <c r="S1798" i="1"/>
  <c r="Q1798" i="1"/>
  <c r="O1798" i="1"/>
  <c r="U1798" i="1" s="1"/>
  <c r="V1798" i="1" s="1"/>
  <c r="H1791" i="1"/>
  <c r="H1792" i="1" s="1"/>
  <c r="H1793" i="1" s="1"/>
  <c r="H1794" i="1" s="1"/>
  <c r="H1795" i="1" s="1"/>
  <c r="H1796" i="1" s="1"/>
  <c r="H1797" i="1" s="1"/>
  <c r="S1788" i="1"/>
  <c r="Q1788" i="1"/>
  <c r="O1788" i="1"/>
  <c r="U1788" i="1" s="1"/>
  <c r="V1788" i="1" s="1"/>
  <c r="H1787" i="1"/>
  <c r="S1784" i="1"/>
  <c r="Q1784" i="1"/>
  <c r="O1784" i="1"/>
  <c r="U1784" i="1" s="1"/>
  <c r="V1784" i="1" s="1"/>
  <c r="H1783" i="1"/>
  <c r="S1780" i="1"/>
  <c r="Q1780" i="1"/>
  <c r="O1780" i="1"/>
  <c r="U1780" i="1" s="1"/>
  <c r="V1780" i="1" s="1"/>
  <c r="H1777" i="1"/>
  <c r="H1778" i="1" s="1"/>
  <c r="H1779" i="1" s="1"/>
  <c r="S1774" i="1"/>
  <c r="Q1774" i="1"/>
  <c r="O1774" i="1"/>
  <c r="U1774" i="1" s="1"/>
  <c r="V1774" i="1" s="1"/>
  <c r="H1773" i="1"/>
  <c r="S1770" i="1"/>
  <c r="Q1770" i="1"/>
  <c r="Q1769" i="1" s="1"/>
  <c r="O1770" i="1"/>
  <c r="U1770" i="1" s="1"/>
  <c r="V1770" i="1" s="1"/>
  <c r="Y1769" i="1"/>
  <c r="H1767" i="1"/>
  <c r="U1764" i="1"/>
  <c r="V1764" i="1" s="1"/>
  <c r="S1764" i="1"/>
  <c r="Q1764" i="1"/>
  <c r="O1764" i="1"/>
  <c r="H1763" i="1"/>
  <c r="H1762" i="1"/>
  <c r="S1759" i="1"/>
  <c r="Q1759" i="1"/>
  <c r="O1759" i="1"/>
  <c r="U1759" i="1" s="1"/>
  <c r="V1759" i="1" s="1"/>
  <c r="H1757" i="1"/>
  <c r="H1758" i="1" s="1"/>
  <c r="S1754" i="1"/>
  <c r="Q1754" i="1"/>
  <c r="O1754" i="1"/>
  <c r="U1754" i="1" s="1"/>
  <c r="V1754" i="1" s="1"/>
  <c r="S1751" i="1"/>
  <c r="Q1751" i="1"/>
  <c r="O1751" i="1"/>
  <c r="U1751" i="1" s="1"/>
  <c r="V1751" i="1" s="1"/>
  <c r="H1750" i="1"/>
  <c r="S1747" i="1"/>
  <c r="Q1747" i="1"/>
  <c r="O1747" i="1"/>
  <c r="U1747" i="1" s="1"/>
  <c r="V1747" i="1" s="1"/>
  <c r="H1746" i="1"/>
  <c r="S1743" i="1"/>
  <c r="Q1743" i="1"/>
  <c r="O1743" i="1"/>
  <c r="U1743" i="1" s="1"/>
  <c r="V1743" i="1" s="1"/>
  <c r="H1742" i="1"/>
  <c r="S1739" i="1"/>
  <c r="Q1739" i="1"/>
  <c r="O1739" i="1"/>
  <c r="U1739" i="1" s="1"/>
  <c r="V1739" i="1" s="1"/>
  <c r="S1736" i="1"/>
  <c r="Q1736" i="1"/>
  <c r="O1736" i="1"/>
  <c r="U1736" i="1" s="1"/>
  <c r="V1736" i="1" s="1"/>
  <c r="H1735" i="1"/>
  <c r="S1732" i="1"/>
  <c r="Q1732" i="1"/>
  <c r="O1732" i="1"/>
  <c r="U1732" i="1" s="1"/>
  <c r="V1732" i="1" s="1"/>
  <c r="H1731" i="1"/>
  <c r="S1728" i="1"/>
  <c r="Q1728" i="1"/>
  <c r="O1728" i="1"/>
  <c r="U1728" i="1" s="1"/>
  <c r="V1728" i="1" s="1"/>
  <c r="S1725" i="1"/>
  <c r="Q1725" i="1"/>
  <c r="O1725" i="1"/>
  <c r="U1725" i="1" s="1"/>
  <c r="V1725" i="1" s="1"/>
  <c r="U1722" i="1"/>
  <c r="V1722" i="1" s="1"/>
  <c r="S1722" i="1"/>
  <c r="Q1722" i="1"/>
  <c r="O1722" i="1"/>
  <c r="S1719" i="1"/>
  <c r="Q1719" i="1"/>
  <c r="O1719" i="1"/>
  <c r="U1719" i="1" s="1"/>
  <c r="V1719" i="1" s="1"/>
  <c r="H1718" i="1"/>
  <c r="S1715" i="1"/>
  <c r="Q1715" i="1"/>
  <c r="O1715" i="1"/>
  <c r="U1715" i="1" s="1"/>
  <c r="V1715" i="1" s="1"/>
  <c r="H1714" i="1"/>
  <c r="S1711" i="1"/>
  <c r="Q1711" i="1"/>
  <c r="O1711" i="1"/>
  <c r="U1711" i="1" s="1"/>
  <c r="V1711" i="1" s="1"/>
  <c r="H1705" i="1"/>
  <c r="H1706" i="1" s="1"/>
  <c r="H1707" i="1" s="1"/>
  <c r="H1708" i="1" s="1"/>
  <c r="H1709" i="1" s="1"/>
  <c r="H1710" i="1" s="1"/>
  <c r="U1702" i="1"/>
  <c r="V1702" i="1" s="1"/>
  <c r="S1702" i="1"/>
  <c r="Q1702" i="1"/>
  <c r="O1702" i="1"/>
  <c r="H1699" i="1"/>
  <c r="H1700" i="1" s="1"/>
  <c r="H1701" i="1" s="1"/>
  <c r="S1696" i="1"/>
  <c r="Q1696" i="1"/>
  <c r="O1696" i="1"/>
  <c r="U1696" i="1" s="1"/>
  <c r="V1696" i="1" s="1"/>
  <c r="H1684" i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S1681" i="1"/>
  <c r="Q1681" i="1"/>
  <c r="O1681" i="1"/>
  <c r="U1681" i="1" s="1"/>
  <c r="Y1680" i="1"/>
  <c r="H1678" i="1"/>
  <c r="S1675" i="1"/>
  <c r="Q1675" i="1"/>
  <c r="O1675" i="1"/>
  <c r="U1675" i="1" s="1"/>
  <c r="V1675" i="1" s="1"/>
  <c r="H1674" i="1"/>
  <c r="S1671" i="1"/>
  <c r="Q1671" i="1"/>
  <c r="O1671" i="1"/>
  <c r="U1671" i="1" s="1"/>
  <c r="V1671" i="1" s="1"/>
  <c r="H1670" i="1"/>
  <c r="S1667" i="1"/>
  <c r="Q1667" i="1"/>
  <c r="O1667" i="1"/>
  <c r="U1667" i="1" s="1"/>
  <c r="Y1666" i="1"/>
  <c r="S1666" i="1"/>
  <c r="Q1666" i="1"/>
  <c r="O1666" i="1"/>
  <c r="H1664" i="1"/>
  <c r="S1661" i="1"/>
  <c r="Q1661" i="1"/>
  <c r="O1661" i="1"/>
  <c r="U1661" i="1" s="1"/>
  <c r="V1661" i="1" s="1"/>
  <c r="H1660" i="1"/>
  <c r="S1657" i="1"/>
  <c r="Q1657" i="1"/>
  <c r="O1657" i="1"/>
  <c r="U1657" i="1" s="1"/>
  <c r="V1657" i="1" s="1"/>
  <c r="H1656" i="1"/>
  <c r="S1653" i="1"/>
  <c r="Q1653" i="1"/>
  <c r="O1653" i="1"/>
  <c r="U1653" i="1" s="1"/>
  <c r="V1653" i="1" s="1"/>
  <c r="H1652" i="1"/>
  <c r="S1649" i="1"/>
  <c r="Q1649" i="1"/>
  <c r="O1649" i="1"/>
  <c r="U1649" i="1" s="1"/>
  <c r="V1649" i="1" s="1"/>
  <c r="H1648" i="1"/>
  <c r="S1645" i="1"/>
  <c r="Q1645" i="1"/>
  <c r="O1645" i="1"/>
  <c r="U1645" i="1" s="1"/>
  <c r="V1645" i="1" s="1"/>
  <c r="H1644" i="1"/>
  <c r="S1641" i="1"/>
  <c r="Q1641" i="1"/>
  <c r="O1641" i="1"/>
  <c r="U1641" i="1" s="1"/>
  <c r="V1641" i="1" s="1"/>
  <c r="H1640" i="1"/>
  <c r="S1637" i="1"/>
  <c r="Q1637" i="1"/>
  <c r="O1637" i="1"/>
  <c r="U1637" i="1" s="1"/>
  <c r="V1637" i="1" s="1"/>
  <c r="H1633" i="1"/>
  <c r="H1634" i="1" s="1"/>
  <c r="H1635" i="1" s="1"/>
  <c r="H1636" i="1" s="1"/>
  <c r="S1630" i="1"/>
  <c r="Q1630" i="1"/>
  <c r="O1630" i="1"/>
  <c r="U1630" i="1" s="1"/>
  <c r="V1630" i="1" s="1"/>
  <c r="H1626" i="1"/>
  <c r="H1627" i="1" s="1"/>
  <c r="H1628" i="1" s="1"/>
  <c r="H1629" i="1" s="1"/>
  <c r="S1623" i="1"/>
  <c r="Q1623" i="1"/>
  <c r="O1623" i="1"/>
  <c r="U1623" i="1" s="1"/>
  <c r="V1623" i="1" s="1"/>
  <c r="H1619" i="1"/>
  <c r="H1620" i="1" s="1"/>
  <c r="H1621" i="1" s="1"/>
  <c r="H1622" i="1" s="1"/>
  <c r="S1616" i="1"/>
  <c r="Q1616" i="1"/>
  <c r="O1616" i="1"/>
  <c r="U1616" i="1" s="1"/>
  <c r="V1616" i="1" s="1"/>
  <c r="H1612" i="1"/>
  <c r="H1613" i="1" s="1"/>
  <c r="H1614" i="1" s="1"/>
  <c r="H1615" i="1" s="1"/>
  <c r="S1609" i="1"/>
  <c r="Q1609" i="1"/>
  <c r="O1609" i="1"/>
  <c r="U1609" i="1" s="1"/>
  <c r="U1606" i="1"/>
  <c r="V1606" i="1" s="1"/>
  <c r="S1606" i="1"/>
  <c r="Q1606" i="1"/>
  <c r="Q1605" i="1" s="1"/>
  <c r="O1606" i="1"/>
  <c r="Y1605" i="1"/>
  <c r="H1602" i="1"/>
  <c r="H1603" i="1" s="1"/>
  <c r="S1599" i="1"/>
  <c r="Q1599" i="1"/>
  <c r="O1599" i="1"/>
  <c r="U1599" i="1" s="1"/>
  <c r="V1599" i="1" s="1"/>
  <c r="S1596" i="1"/>
  <c r="Q1596" i="1"/>
  <c r="O1596" i="1"/>
  <c r="U1596" i="1" s="1"/>
  <c r="V1596" i="1" s="1"/>
  <c r="S1593" i="1"/>
  <c r="Q1593" i="1"/>
  <c r="O1593" i="1"/>
  <c r="U1593" i="1" s="1"/>
  <c r="H1591" i="1"/>
  <c r="H1592" i="1" s="1"/>
  <c r="S1588" i="1"/>
  <c r="Q1588" i="1"/>
  <c r="O1588" i="1"/>
  <c r="U1588" i="1" s="1"/>
  <c r="V1588" i="1" s="1"/>
  <c r="Y1587" i="1"/>
  <c r="H1585" i="1"/>
  <c r="S1582" i="1"/>
  <c r="Q1582" i="1"/>
  <c r="O1582" i="1"/>
  <c r="U1582" i="1" s="1"/>
  <c r="V1582" i="1" s="1"/>
  <c r="H1577" i="1"/>
  <c r="H1578" i="1" s="1"/>
  <c r="H1579" i="1" s="1"/>
  <c r="H1580" i="1" s="1"/>
  <c r="H1581" i="1" s="1"/>
  <c r="S1574" i="1"/>
  <c r="Q1574" i="1"/>
  <c r="O1574" i="1"/>
  <c r="U1574" i="1" s="1"/>
  <c r="V1574" i="1" s="1"/>
  <c r="H1569" i="1"/>
  <c r="H1570" i="1" s="1"/>
  <c r="H1571" i="1" s="1"/>
  <c r="H1572" i="1" s="1"/>
  <c r="H1573" i="1" s="1"/>
  <c r="S1566" i="1"/>
  <c r="Q1566" i="1"/>
  <c r="O1566" i="1"/>
  <c r="U1566" i="1" s="1"/>
  <c r="V1566" i="1" s="1"/>
  <c r="H1561" i="1"/>
  <c r="H1562" i="1" s="1"/>
  <c r="H1563" i="1" s="1"/>
  <c r="H1564" i="1" s="1"/>
  <c r="H1565" i="1" s="1"/>
  <c r="S1558" i="1"/>
  <c r="Q1558" i="1"/>
  <c r="O1558" i="1"/>
  <c r="U1558" i="1" s="1"/>
  <c r="V1558" i="1" s="1"/>
  <c r="H1557" i="1"/>
  <c r="S1554" i="1"/>
  <c r="Q1554" i="1"/>
  <c r="O1554" i="1"/>
  <c r="U1554" i="1" s="1"/>
  <c r="V1554" i="1" s="1"/>
  <c r="S1551" i="1"/>
  <c r="Q1551" i="1"/>
  <c r="O1551" i="1"/>
  <c r="U1551" i="1" s="1"/>
  <c r="H1547" i="1"/>
  <c r="H1548" i="1" s="1"/>
  <c r="H1549" i="1" s="1"/>
  <c r="H1550" i="1" s="1"/>
  <c r="S1544" i="1"/>
  <c r="Q1544" i="1"/>
  <c r="O1544" i="1"/>
  <c r="U1544" i="1" s="1"/>
  <c r="V1544" i="1" s="1"/>
  <c r="Y1543" i="1"/>
  <c r="H1541" i="1"/>
  <c r="S1538" i="1"/>
  <c r="Q1538" i="1"/>
  <c r="O1538" i="1"/>
  <c r="U1538" i="1" s="1"/>
  <c r="V1538" i="1" s="1"/>
  <c r="S1535" i="1"/>
  <c r="Q1535" i="1"/>
  <c r="O1535" i="1"/>
  <c r="U1535" i="1" s="1"/>
  <c r="Y1534" i="1"/>
  <c r="S1528" i="1"/>
  <c r="Q1528" i="1"/>
  <c r="Q1527" i="1" s="1"/>
  <c r="O1528" i="1"/>
  <c r="U1528" i="1" s="1"/>
  <c r="V1528" i="1" s="1"/>
  <c r="V1527" i="1" s="1"/>
  <c r="Y1527" i="1"/>
  <c r="S1527" i="1"/>
  <c r="S1523" i="1"/>
  <c r="Q1523" i="1"/>
  <c r="O1523" i="1"/>
  <c r="U1523" i="1" s="1"/>
  <c r="Y1522" i="1"/>
  <c r="S1522" i="1"/>
  <c r="Q1522" i="1"/>
  <c r="O1522" i="1"/>
  <c r="S1518" i="1"/>
  <c r="Q1518" i="1"/>
  <c r="Q1517" i="1" s="1"/>
  <c r="O1518" i="1"/>
  <c r="U1518" i="1" s="1"/>
  <c r="V1518" i="1" s="1"/>
  <c r="V1517" i="1" s="1"/>
  <c r="Y1517" i="1"/>
  <c r="S1517" i="1"/>
  <c r="H1504" i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S1501" i="1"/>
  <c r="Q1501" i="1"/>
  <c r="O1501" i="1"/>
  <c r="U1501" i="1" s="1"/>
  <c r="V1501" i="1" s="1"/>
  <c r="H1489" i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S1486" i="1"/>
  <c r="Q1486" i="1"/>
  <c r="O1486" i="1"/>
  <c r="U1486" i="1" s="1"/>
  <c r="V1486" i="1" s="1"/>
  <c r="H1474" i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S1471" i="1"/>
  <c r="Q1471" i="1"/>
  <c r="O1471" i="1"/>
  <c r="U1471" i="1" s="1"/>
  <c r="Y1470" i="1"/>
  <c r="O1470" i="1"/>
  <c r="S1466" i="1"/>
  <c r="Q1466" i="1"/>
  <c r="O1466" i="1"/>
  <c r="U1466" i="1" s="1"/>
  <c r="V1466" i="1" s="1"/>
  <c r="S1463" i="1"/>
  <c r="Q1463" i="1"/>
  <c r="O1463" i="1"/>
  <c r="U1463" i="1" s="1"/>
  <c r="V1463" i="1" s="1"/>
  <c r="S1460" i="1"/>
  <c r="Q1460" i="1"/>
  <c r="O1460" i="1"/>
  <c r="U1460" i="1" s="1"/>
  <c r="V1460" i="1" s="1"/>
  <c r="H1459" i="1"/>
  <c r="U1456" i="1"/>
  <c r="V1456" i="1" s="1"/>
  <c r="S1456" i="1"/>
  <c r="Q1456" i="1"/>
  <c r="O1456" i="1"/>
  <c r="H1454" i="1"/>
  <c r="H1455" i="1" s="1"/>
  <c r="S1451" i="1"/>
  <c r="Q1451" i="1"/>
  <c r="O1451" i="1"/>
  <c r="U1451" i="1" s="1"/>
  <c r="V1451" i="1" s="1"/>
  <c r="H1450" i="1"/>
  <c r="S1447" i="1"/>
  <c r="Q1447" i="1"/>
  <c r="O1447" i="1"/>
  <c r="U1447" i="1" s="1"/>
  <c r="V1447" i="1" s="1"/>
  <c r="H1446" i="1"/>
  <c r="S1443" i="1"/>
  <c r="Q1443" i="1"/>
  <c r="O1443" i="1"/>
  <c r="U1443" i="1" s="1"/>
  <c r="V1443" i="1" s="1"/>
  <c r="S1440" i="1"/>
  <c r="Q1440" i="1"/>
  <c r="O1440" i="1"/>
  <c r="U1440" i="1" s="1"/>
  <c r="V1440" i="1" s="1"/>
  <c r="S1437" i="1"/>
  <c r="Q1437" i="1"/>
  <c r="O1437" i="1"/>
  <c r="U1437" i="1" s="1"/>
  <c r="V1437" i="1" s="1"/>
  <c r="S1434" i="1"/>
  <c r="Q1434" i="1"/>
  <c r="O1434" i="1"/>
  <c r="U1434" i="1" s="1"/>
  <c r="H1424" i="1"/>
  <c r="H1425" i="1" s="1"/>
  <c r="H1426" i="1" s="1"/>
  <c r="H1427" i="1" s="1"/>
  <c r="H1428" i="1" s="1"/>
  <c r="H1429" i="1" s="1"/>
  <c r="H1430" i="1" s="1"/>
  <c r="H1431" i="1" s="1"/>
  <c r="H1432" i="1" s="1"/>
  <c r="H1433" i="1" s="1"/>
  <c r="S1421" i="1"/>
  <c r="Q1421" i="1"/>
  <c r="O1421" i="1"/>
  <c r="U1421" i="1" s="1"/>
  <c r="V1421" i="1" s="1"/>
  <c r="Y1420" i="1"/>
  <c r="S1416" i="1"/>
  <c r="Q1416" i="1"/>
  <c r="O1416" i="1"/>
  <c r="U1416" i="1" s="1"/>
  <c r="V1416" i="1" s="1"/>
  <c r="H1415" i="1"/>
  <c r="S1412" i="1"/>
  <c r="Q1412" i="1"/>
  <c r="O1412" i="1"/>
  <c r="U1412" i="1" s="1"/>
  <c r="V1412" i="1" s="1"/>
  <c r="S1409" i="1"/>
  <c r="Q1409" i="1"/>
  <c r="O1409" i="1"/>
  <c r="U1409" i="1" s="1"/>
  <c r="V1409" i="1" s="1"/>
  <c r="S1406" i="1"/>
  <c r="Q1406" i="1"/>
  <c r="O1406" i="1"/>
  <c r="U1406" i="1" s="1"/>
  <c r="V1406" i="1" s="1"/>
  <c r="H1405" i="1"/>
  <c r="S1402" i="1"/>
  <c r="Q1402" i="1"/>
  <c r="O1402" i="1"/>
  <c r="U1402" i="1" s="1"/>
  <c r="V1402" i="1" s="1"/>
  <c r="H1401" i="1"/>
  <c r="S1398" i="1"/>
  <c r="Q1398" i="1"/>
  <c r="O1398" i="1"/>
  <c r="U1398" i="1" s="1"/>
  <c r="V1398" i="1" s="1"/>
  <c r="S1395" i="1"/>
  <c r="Q1395" i="1"/>
  <c r="O1395" i="1"/>
  <c r="U1395" i="1" s="1"/>
  <c r="V1395" i="1" s="1"/>
  <c r="S1392" i="1"/>
  <c r="Q1392" i="1"/>
  <c r="O1392" i="1"/>
  <c r="U1392" i="1" s="1"/>
  <c r="H1390" i="1"/>
  <c r="H1391" i="1" s="1"/>
  <c r="S1387" i="1"/>
  <c r="Q1387" i="1"/>
  <c r="O1387" i="1"/>
  <c r="U1387" i="1" s="1"/>
  <c r="V1387" i="1" s="1"/>
  <c r="Y1386" i="1"/>
  <c r="S1382" i="1"/>
  <c r="Q1382" i="1"/>
  <c r="O1382" i="1"/>
  <c r="U1382" i="1" s="1"/>
  <c r="V1382" i="1" s="1"/>
  <c r="S1379" i="1"/>
  <c r="Q1379" i="1"/>
  <c r="O1379" i="1"/>
  <c r="U1379" i="1" s="1"/>
  <c r="V1379" i="1" s="1"/>
  <c r="S1376" i="1"/>
  <c r="Q1376" i="1"/>
  <c r="O1376" i="1"/>
  <c r="U1376" i="1" s="1"/>
  <c r="V1376" i="1" s="1"/>
  <c r="S1373" i="1"/>
  <c r="Q1373" i="1"/>
  <c r="O1373" i="1"/>
  <c r="U1373" i="1" s="1"/>
  <c r="V1373" i="1" s="1"/>
  <c r="S1370" i="1"/>
  <c r="Q1370" i="1"/>
  <c r="O1370" i="1"/>
  <c r="U1370" i="1" s="1"/>
  <c r="V1370" i="1" s="1"/>
  <c r="U1367" i="1"/>
  <c r="V1367" i="1" s="1"/>
  <c r="S1367" i="1"/>
  <c r="Q1367" i="1"/>
  <c r="O1367" i="1"/>
  <c r="S1364" i="1"/>
  <c r="Q1364" i="1"/>
  <c r="O1364" i="1"/>
  <c r="U1364" i="1" s="1"/>
  <c r="S1361" i="1"/>
  <c r="Q1361" i="1"/>
  <c r="O1361" i="1"/>
  <c r="U1361" i="1" s="1"/>
  <c r="V1361" i="1" s="1"/>
  <c r="Y1360" i="1"/>
  <c r="S1356" i="1"/>
  <c r="Q1356" i="1"/>
  <c r="O1356" i="1"/>
  <c r="U1356" i="1" s="1"/>
  <c r="V1356" i="1" s="1"/>
  <c r="S1353" i="1"/>
  <c r="Q1353" i="1"/>
  <c r="O1353" i="1"/>
  <c r="U1353" i="1" s="1"/>
  <c r="V1353" i="1" s="1"/>
  <c r="S1350" i="1"/>
  <c r="Q1350" i="1"/>
  <c r="O1350" i="1"/>
  <c r="U1350" i="1" s="1"/>
  <c r="V1350" i="1" s="1"/>
  <c r="S1347" i="1"/>
  <c r="Q1347" i="1"/>
  <c r="O1347" i="1"/>
  <c r="U1347" i="1" s="1"/>
  <c r="V1347" i="1" s="1"/>
  <c r="S1344" i="1"/>
  <c r="Q1344" i="1"/>
  <c r="O1344" i="1"/>
  <c r="U1344" i="1" s="1"/>
  <c r="V1344" i="1" s="1"/>
  <c r="S1341" i="1"/>
  <c r="Q1341" i="1"/>
  <c r="O1341" i="1"/>
  <c r="U1341" i="1" s="1"/>
  <c r="V1341" i="1" s="1"/>
  <c r="S1338" i="1"/>
  <c r="Q1338" i="1"/>
  <c r="O1338" i="1"/>
  <c r="U1338" i="1" s="1"/>
  <c r="V1338" i="1" s="1"/>
  <c r="U1335" i="1"/>
  <c r="V1335" i="1" s="1"/>
  <c r="S1335" i="1"/>
  <c r="Q1335" i="1"/>
  <c r="O1335" i="1"/>
  <c r="S1332" i="1"/>
  <c r="Q1332" i="1"/>
  <c r="O1332" i="1"/>
  <c r="U1332" i="1" s="1"/>
  <c r="S1329" i="1"/>
  <c r="Q1329" i="1"/>
  <c r="O1329" i="1"/>
  <c r="U1329" i="1" s="1"/>
  <c r="V1329" i="1" s="1"/>
  <c r="Y1328" i="1"/>
  <c r="S1324" i="1"/>
  <c r="Q1324" i="1"/>
  <c r="O1324" i="1"/>
  <c r="U1324" i="1" s="1"/>
  <c r="V1324" i="1" s="1"/>
  <c r="S1321" i="1"/>
  <c r="Q1321" i="1"/>
  <c r="O1321" i="1"/>
  <c r="U1321" i="1" s="1"/>
  <c r="V1321" i="1" s="1"/>
  <c r="S1318" i="1"/>
  <c r="Q1318" i="1"/>
  <c r="O1318" i="1"/>
  <c r="U1318" i="1" s="1"/>
  <c r="V1318" i="1" s="1"/>
  <c r="S1315" i="1"/>
  <c r="Q1315" i="1"/>
  <c r="O1315" i="1"/>
  <c r="U1315" i="1" s="1"/>
  <c r="V1315" i="1" s="1"/>
  <c r="S1312" i="1"/>
  <c r="Q1312" i="1"/>
  <c r="O1312" i="1"/>
  <c r="U1312" i="1" s="1"/>
  <c r="V1312" i="1" s="1"/>
  <c r="S1309" i="1"/>
  <c r="Q1309" i="1"/>
  <c r="O1309" i="1"/>
  <c r="U1309" i="1" s="1"/>
  <c r="V1309" i="1" s="1"/>
  <c r="S1306" i="1"/>
  <c r="Q1306" i="1"/>
  <c r="O1306" i="1"/>
  <c r="U1306" i="1" s="1"/>
  <c r="V1306" i="1" s="1"/>
  <c r="U1303" i="1"/>
  <c r="V1303" i="1" s="1"/>
  <c r="S1303" i="1"/>
  <c r="Q1303" i="1"/>
  <c r="O1303" i="1"/>
  <c r="S1300" i="1"/>
  <c r="Q1300" i="1"/>
  <c r="O1300" i="1"/>
  <c r="U1300" i="1" s="1"/>
  <c r="V1300" i="1" s="1"/>
  <c r="S1297" i="1"/>
  <c r="Q1297" i="1"/>
  <c r="O1297" i="1"/>
  <c r="U1297" i="1" s="1"/>
  <c r="V1297" i="1" s="1"/>
  <c r="S1294" i="1"/>
  <c r="Q1294" i="1"/>
  <c r="O1294" i="1"/>
  <c r="U1294" i="1" s="1"/>
  <c r="V1294" i="1" s="1"/>
  <c r="S1291" i="1"/>
  <c r="Q1291" i="1"/>
  <c r="O1291" i="1"/>
  <c r="U1291" i="1" s="1"/>
  <c r="V1291" i="1" s="1"/>
  <c r="S1288" i="1"/>
  <c r="Q1288" i="1"/>
  <c r="O1288" i="1"/>
  <c r="U1288" i="1" s="1"/>
  <c r="V1288" i="1" s="1"/>
  <c r="S1285" i="1"/>
  <c r="Q1285" i="1"/>
  <c r="O1285" i="1"/>
  <c r="U1285" i="1" s="1"/>
  <c r="V1285" i="1" s="1"/>
  <c r="S1282" i="1"/>
  <c r="Q1282" i="1"/>
  <c r="O1282" i="1"/>
  <c r="U1282" i="1" s="1"/>
  <c r="V1282" i="1" s="1"/>
  <c r="S1279" i="1"/>
  <c r="Q1279" i="1"/>
  <c r="O1279" i="1"/>
  <c r="U1279" i="1" s="1"/>
  <c r="V1279" i="1" s="1"/>
  <c r="S1276" i="1"/>
  <c r="Q1276" i="1"/>
  <c r="O1276" i="1"/>
  <c r="U1276" i="1" s="1"/>
  <c r="V1276" i="1" s="1"/>
  <c r="S1273" i="1"/>
  <c r="Q1273" i="1"/>
  <c r="O1273" i="1"/>
  <c r="U1273" i="1" s="1"/>
  <c r="V1273" i="1" s="1"/>
  <c r="S1270" i="1"/>
  <c r="Q1270" i="1"/>
  <c r="O1270" i="1"/>
  <c r="U1270" i="1" s="1"/>
  <c r="V1270" i="1" s="1"/>
  <c r="S1267" i="1"/>
  <c r="Q1267" i="1"/>
  <c r="O1267" i="1"/>
  <c r="U1267" i="1" s="1"/>
  <c r="V1267" i="1" s="1"/>
  <c r="S1264" i="1"/>
  <c r="Q1264" i="1"/>
  <c r="O1264" i="1"/>
  <c r="U1264" i="1" s="1"/>
  <c r="V1264" i="1" s="1"/>
  <c r="S1261" i="1"/>
  <c r="Q1261" i="1"/>
  <c r="O1261" i="1"/>
  <c r="U1261" i="1" s="1"/>
  <c r="V1261" i="1" s="1"/>
  <c r="H1258" i="1"/>
  <c r="H1259" i="1" s="1"/>
  <c r="H1260" i="1" s="1"/>
  <c r="S1255" i="1"/>
  <c r="Q1255" i="1"/>
  <c r="O1255" i="1"/>
  <c r="U1255" i="1" s="1"/>
  <c r="V1255" i="1" s="1"/>
  <c r="S1252" i="1"/>
  <c r="Q1252" i="1"/>
  <c r="O1252" i="1"/>
  <c r="U1252" i="1" s="1"/>
  <c r="S1249" i="1"/>
  <c r="Q1249" i="1"/>
  <c r="O1249" i="1"/>
  <c r="U1249" i="1" s="1"/>
  <c r="V1249" i="1" s="1"/>
  <c r="Y1248" i="1"/>
  <c r="S1244" i="1"/>
  <c r="Q1244" i="1"/>
  <c r="O1244" i="1"/>
  <c r="U1244" i="1" s="1"/>
  <c r="V1244" i="1" s="1"/>
  <c r="S1241" i="1"/>
  <c r="Q1241" i="1"/>
  <c r="O1241" i="1"/>
  <c r="U1241" i="1" s="1"/>
  <c r="V1241" i="1" s="1"/>
  <c r="S1238" i="1"/>
  <c r="Q1238" i="1"/>
  <c r="O1238" i="1"/>
  <c r="U1238" i="1" s="1"/>
  <c r="S1235" i="1"/>
  <c r="Q1235" i="1"/>
  <c r="Q1234" i="1" s="1"/>
  <c r="O1235" i="1"/>
  <c r="U1235" i="1" s="1"/>
  <c r="V1235" i="1" s="1"/>
  <c r="Y1234" i="1"/>
  <c r="S1230" i="1"/>
  <c r="Q1230" i="1"/>
  <c r="O1230" i="1"/>
  <c r="U1230" i="1" s="1"/>
  <c r="V1230" i="1" s="1"/>
  <c r="S1227" i="1"/>
  <c r="S1223" i="1" s="1"/>
  <c r="Q1227" i="1"/>
  <c r="Q1223" i="1" s="1"/>
  <c r="O1227" i="1"/>
  <c r="U1227" i="1" s="1"/>
  <c r="V1227" i="1" s="1"/>
  <c r="S1224" i="1"/>
  <c r="Q1224" i="1"/>
  <c r="O1224" i="1"/>
  <c r="U1224" i="1" s="1"/>
  <c r="Y1223" i="1"/>
  <c r="S1219" i="1"/>
  <c r="Q1219" i="1"/>
  <c r="O1219" i="1"/>
  <c r="U1219" i="1" s="1"/>
  <c r="V1219" i="1" s="1"/>
  <c r="S1216" i="1"/>
  <c r="Q1216" i="1"/>
  <c r="O1216" i="1"/>
  <c r="U1216" i="1" s="1"/>
  <c r="V1216" i="1" s="1"/>
  <c r="S1213" i="1"/>
  <c r="Q1213" i="1"/>
  <c r="O1213" i="1"/>
  <c r="U1213" i="1" s="1"/>
  <c r="V1213" i="1" s="1"/>
  <c r="S1210" i="1"/>
  <c r="Q1210" i="1"/>
  <c r="O1210" i="1"/>
  <c r="U1210" i="1" s="1"/>
  <c r="V1210" i="1" s="1"/>
  <c r="S1207" i="1"/>
  <c r="Q1207" i="1"/>
  <c r="O1207" i="1"/>
  <c r="U1207" i="1" s="1"/>
  <c r="V1207" i="1" s="1"/>
  <c r="S1204" i="1"/>
  <c r="Q1204" i="1"/>
  <c r="O1204" i="1"/>
  <c r="U1204" i="1" s="1"/>
  <c r="V1204" i="1" s="1"/>
  <c r="S1201" i="1"/>
  <c r="Q1201" i="1"/>
  <c r="O1201" i="1"/>
  <c r="U1201" i="1" s="1"/>
  <c r="V1201" i="1" s="1"/>
  <c r="S1198" i="1"/>
  <c r="Q1198" i="1"/>
  <c r="O1198" i="1"/>
  <c r="U1198" i="1" s="1"/>
  <c r="V1198" i="1" s="1"/>
  <c r="S1195" i="1"/>
  <c r="Q1195" i="1"/>
  <c r="O1195" i="1"/>
  <c r="U1195" i="1" s="1"/>
  <c r="V1195" i="1" s="1"/>
  <c r="S1192" i="1"/>
  <c r="Q1192" i="1"/>
  <c r="O1192" i="1"/>
  <c r="U1192" i="1" s="1"/>
  <c r="V1192" i="1" s="1"/>
  <c r="S1189" i="1"/>
  <c r="Q1189" i="1"/>
  <c r="O1189" i="1"/>
  <c r="U1189" i="1" s="1"/>
  <c r="V1189" i="1" s="1"/>
  <c r="S1186" i="1"/>
  <c r="Q1186" i="1"/>
  <c r="O1186" i="1"/>
  <c r="U1186" i="1" s="1"/>
  <c r="V1186" i="1" s="1"/>
  <c r="U1183" i="1"/>
  <c r="V1183" i="1" s="1"/>
  <c r="S1183" i="1"/>
  <c r="Q1183" i="1"/>
  <c r="O1183" i="1"/>
  <c r="S1180" i="1"/>
  <c r="Q1180" i="1"/>
  <c r="O1180" i="1"/>
  <c r="U1180" i="1" s="1"/>
  <c r="V1180" i="1" s="1"/>
  <c r="S1177" i="1"/>
  <c r="Q1177" i="1"/>
  <c r="O1177" i="1"/>
  <c r="U1177" i="1" s="1"/>
  <c r="V1177" i="1" s="1"/>
  <c r="S1174" i="1"/>
  <c r="Q1174" i="1"/>
  <c r="O1174" i="1"/>
  <c r="U1174" i="1" s="1"/>
  <c r="V1174" i="1" s="1"/>
  <c r="S1171" i="1"/>
  <c r="Q1171" i="1"/>
  <c r="O1171" i="1"/>
  <c r="U1171" i="1" s="1"/>
  <c r="V1171" i="1" s="1"/>
  <c r="S1168" i="1"/>
  <c r="Q1168" i="1"/>
  <c r="O1168" i="1"/>
  <c r="U1168" i="1" s="1"/>
  <c r="V1168" i="1" s="1"/>
  <c r="S1165" i="1"/>
  <c r="Q1165" i="1"/>
  <c r="O1165" i="1"/>
  <c r="U1165" i="1" s="1"/>
  <c r="V1165" i="1" s="1"/>
  <c r="S1162" i="1"/>
  <c r="Q1162" i="1"/>
  <c r="O1162" i="1"/>
  <c r="U1162" i="1" s="1"/>
  <c r="Y1161" i="1"/>
  <c r="S1157" i="1"/>
  <c r="Q1157" i="1"/>
  <c r="O1157" i="1"/>
  <c r="U1157" i="1" s="1"/>
  <c r="V1157" i="1" s="1"/>
  <c r="S1154" i="1"/>
  <c r="Q1154" i="1"/>
  <c r="O1154" i="1"/>
  <c r="U1154" i="1" s="1"/>
  <c r="V1154" i="1" s="1"/>
  <c r="U1151" i="1"/>
  <c r="V1151" i="1" s="1"/>
  <c r="S1151" i="1"/>
  <c r="Q1151" i="1"/>
  <c r="O1151" i="1"/>
  <c r="H1150" i="1"/>
  <c r="S1147" i="1"/>
  <c r="Q1147" i="1"/>
  <c r="O1147" i="1"/>
  <c r="U1147" i="1" s="1"/>
  <c r="V1147" i="1" s="1"/>
  <c r="S1144" i="1"/>
  <c r="Q1144" i="1"/>
  <c r="O1144" i="1"/>
  <c r="U1144" i="1" s="1"/>
  <c r="V1144" i="1" s="1"/>
  <c r="S1141" i="1"/>
  <c r="Q1141" i="1"/>
  <c r="O1141" i="1"/>
  <c r="U1141" i="1" s="1"/>
  <c r="V1141" i="1" s="1"/>
  <c r="S1138" i="1"/>
  <c r="Q1138" i="1"/>
  <c r="O1138" i="1"/>
  <c r="U1138" i="1" s="1"/>
  <c r="V1138" i="1" s="1"/>
  <c r="S1135" i="1"/>
  <c r="Q1135" i="1"/>
  <c r="O1135" i="1"/>
  <c r="U1135" i="1" s="1"/>
  <c r="V1135" i="1" s="1"/>
  <c r="S1132" i="1"/>
  <c r="Q1132" i="1"/>
  <c r="O1132" i="1"/>
  <c r="U1132" i="1" s="1"/>
  <c r="V1132" i="1" s="1"/>
  <c r="S1129" i="1"/>
  <c r="Q1129" i="1"/>
  <c r="O1129" i="1"/>
  <c r="U1129" i="1" s="1"/>
  <c r="V1129" i="1" s="1"/>
  <c r="S1126" i="1"/>
  <c r="Q1126" i="1"/>
  <c r="O1126" i="1"/>
  <c r="U1126" i="1" s="1"/>
  <c r="V1126" i="1" s="1"/>
  <c r="S1123" i="1"/>
  <c r="Q1123" i="1"/>
  <c r="O1123" i="1"/>
  <c r="U1123" i="1" s="1"/>
  <c r="V1123" i="1" s="1"/>
  <c r="S1120" i="1"/>
  <c r="Q1120" i="1"/>
  <c r="O1120" i="1"/>
  <c r="U1120" i="1" s="1"/>
  <c r="S1117" i="1"/>
  <c r="Q1117" i="1"/>
  <c r="O1117" i="1"/>
  <c r="U1117" i="1" s="1"/>
  <c r="V1117" i="1" s="1"/>
  <c r="Y1116" i="1"/>
  <c r="S1112" i="1"/>
  <c r="Q1112" i="1"/>
  <c r="O1112" i="1"/>
  <c r="U1112" i="1" s="1"/>
  <c r="V1112" i="1" s="1"/>
  <c r="S1109" i="1"/>
  <c r="Q1109" i="1"/>
  <c r="O1109" i="1"/>
  <c r="U1109" i="1" s="1"/>
  <c r="V1109" i="1" s="1"/>
  <c r="S1106" i="1"/>
  <c r="Q1106" i="1"/>
  <c r="O1106" i="1"/>
  <c r="U1106" i="1" s="1"/>
  <c r="V1106" i="1" s="1"/>
  <c r="S1103" i="1"/>
  <c r="Q1103" i="1"/>
  <c r="O1103" i="1"/>
  <c r="U1103" i="1" s="1"/>
  <c r="V1103" i="1" s="1"/>
  <c r="S1100" i="1"/>
  <c r="Q1100" i="1"/>
  <c r="O1100" i="1"/>
  <c r="U1100" i="1" s="1"/>
  <c r="V1100" i="1" s="1"/>
  <c r="S1097" i="1"/>
  <c r="Q1097" i="1"/>
  <c r="O1097" i="1"/>
  <c r="U1097" i="1" s="1"/>
  <c r="V1097" i="1" s="1"/>
  <c r="S1094" i="1"/>
  <c r="Q1094" i="1"/>
  <c r="O1094" i="1"/>
  <c r="U1094" i="1" s="1"/>
  <c r="V1094" i="1" s="1"/>
  <c r="S1091" i="1"/>
  <c r="Q1091" i="1"/>
  <c r="O1091" i="1"/>
  <c r="U1091" i="1" s="1"/>
  <c r="V1091" i="1" s="1"/>
  <c r="S1088" i="1"/>
  <c r="Q1088" i="1"/>
  <c r="O1088" i="1"/>
  <c r="U1088" i="1" s="1"/>
  <c r="V1088" i="1" s="1"/>
  <c r="S1085" i="1"/>
  <c r="Q1085" i="1"/>
  <c r="O1085" i="1"/>
  <c r="U1085" i="1" s="1"/>
  <c r="V1085" i="1" s="1"/>
  <c r="S1082" i="1"/>
  <c r="Q1082" i="1"/>
  <c r="O1082" i="1"/>
  <c r="U1082" i="1" s="1"/>
  <c r="V1082" i="1" s="1"/>
  <c r="S1079" i="1"/>
  <c r="Q1079" i="1"/>
  <c r="O1079" i="1"/>
  <c r="U1079" i="1" s="1"/>
  <c r="V1079" i="1" s="1"/>
  <c r="S1076" i="1"/>
  <c r="Q1076" i="1"/>
  <c r="O1076" i="1"/>
  <c r="U1076" i="1" s="1"/>
  <c r="H1074" i="1"/>
  <c r="H1075" i="1" s="1"/>
  <c r="S1071" i="1"/>
  <c r="Q1071" i="1"/>
  <c r="O1071" i="1"/>
  <c r="U1071" i="1" s="1"/>
  <c r="V1071" i="1" s="1"/>
  <c r="Y1070" i="1"/>
  <c r="S1066" i="1"/>
  <c r="Q1066" i="1"/>
  <c r="O1066" i="1"/>
  <c r="U1066" i="1" s="1"/>
  <c r="V1066" i="1" s="1"/>
  <c r="H1065" i="1"/>
  <c r="S1062" i="1"/>
  <c r="Q1062" i="1"/>
  <c r="O1062" i="1"/>
  <c r="U1062" i="1" s="1"/>
  <c r="Y1061" i="1"/>
  <c r="S1061" i="1"/>
  <c r="Q1061" i="1"/>
  <c r="O1061" i="1"/>
  <c r="S1057" i="1"/>
  <c r="S1056" i="1" s="1"/>
  <c r="Q1057" i="1"/>
  <c r="Q1056" i="1" s="1"/>
  <c r="O1057" i="1"/>
  <c r="U1057" i="1" s="1"/>
  <c r="Y1056" i="1"/>
  <c r="S1052" i="1"/>
  <c r="Q1052" i="1"/>
  <c r="O1052" i="1"/>
  <c r="U1052" i="1" s="1"/>
  <c r="V1052" i="1" s="1"/>
  <c r="H1051" i="1"/>
  <c r="S1048" i="1"/>
  <c r="Q1048" i="1"/>
  <c r="O1048" i="1"/>
  <c r="U1048" i="1" s="1"/>
  <c r="V1048" i="1" s="1"/>
  <c r="S1045" i="1"/>
  <c r="Q1045" i="1"/>
  <c r="O1045" i="1"/>
  <c r="U1045" i="1" s="1"/>
  <c r="V1045" i="1" s="1"/>
  <c r="S1042" i="1"/>
  <c r="Q1042" i="1"/>
  <c r="O1042" i="1"/>
  <c r="U1042" i="1" s="1"/>
  <c r="V1042" i="1" s="1"/>
  <c r="S1039" i="1"/>
  <c r="Q1039" i="1"/>
  <c r="O1039" i="1"/>
  <c r="U1039" i="1" s="1"/>
  <c r="V1039" i="1" s="1"/>
  <c r="S1036" i="1"/>
  <c r="Q1036" i="1"/>
  <c r="O1036" i="1"/>
  <c r="U1036" i="1" s="1"/>
  <c r="V1036" i="1" s="1"/>
  <c r="S1033" i="1"/>
  <c r="Q1033" i="1"/>
  <c r="O1033" i="1"/>
  <c r="U1033" i="1" s="1"/>
  <c r="V1033" i="1" s="1"/>
  <c r="H1027" i="1"/>
  <c r="H1028" i="1" s="1"/>
  <c r="H1029" i="1" s="1"/>
  <c r="H1030" i="1" s="1"/>
  <c r="H1031" i="1" s="1"/>
  <c r="H1032" i="1" s="1"/>
  <c r="S1024" i="1"/>
  <c r="Q1024" i="1"/>
  <c r="O1024" i="1"/>
  <c r="U1024" i="1" s="1"/>
  <c r="V1024" i="1" s="1"/>
  <c r="H1018" i="1"/>
  <c r="H1019" i="1" s="1"/>
  <c r="H1020" i="1" s="1"/>
  <c r="H1021" i="1" s="1"/>
  <c r="H1022" i="1" s="1"/>
  <c r="H1023" i="1" s="1"/>
  <c r="S1015" i="1"/>
  <c r="Q1015" i="1"/>
  <c r="O1015" i="1"/>
  <c r="U1015" i="1" s="1"/>
  <c r="V1015" i="1" s="1"/>
  <c r="S1012" i="1"/>
  <c r="Q1012" i="1"/>
  <c r="O1012" i="1"/>
  <c r="U1012" i="1" s="1"/>
  <c r="V1012" i="1" s="1"/>
  <c r="S1009" i="1"/>
  <c r="Q1009" i="1"/>
  <c r="O1009" i="1"/>
  <c r="U1009" i="1" s="1"/>
  <c r="V1009" i="1" s="1"/>
  <c r="S1006" i="1"/>
  <c r="Q1006" i="1"/>
  <c r="O1006" i="1"/>
  <c r="U1006" i="1" s="1"/>
  <c r="V1006" i="1" s="1"/>
  <c r="S1003" i="1"/>
  <c r="Q1003" i="1"/>
  <c r="O1003" i="1"/>
  <c r="U1003" i="1" s="1"/>
  <c r="V1003" i="1" s="1"/>
  <c r="S1000" i="1"/>
  <c r="Q1000" i="1"/>
  <c r="O1000" i="1"/>
  <c r="U1000" i="1" s="1"/>
  <c r="V1000" i="1" s="1"/>
  <c r="S997" i="1"/>
  <c r="Q997" i="1"/>
  <c r="O997" i="1"/>
  <c r="U997" i="1" s="1"/>
  <c r="V997" i="1" s="1"/>
  <c r="H993" i="1"/>
  <c r="H994" i="1" s="1"/>
  <c r="H995" i="1" s="1"/>
  <c r="H996" i="1" s="1"/>
  <c r="S990" i="1"/>
  <c r="Q990" i="1"/>
  <c r="O990" i="1"/>
  <c r="U990" i="1" s="1"/>
  <c r="V990" i="1" s="1"/>
  <c r="H984" i="1"/>
  <c r="H985" i="1" s="1"/>
  <c r="H986" i="1" s="1"/>
  <c r="H987" i="1" s="1"/>
  <c r="H988" i="1" s="1"/>
  <c r="H989" i="1" s="1"/>
  <c r="S981" i="1"/>
  <c r="Q981" i="1"/>
  <c r="O981" i="1"/>
  <c r="U981" i="1" s="1"/>
  <c r="V981" i="1" s="1"/>
  <c r="H974" i="1"/>
  <c r="H975" i="1" s="1"/>
  <c r="H976" i="1" s="1"/>
  <c r="H977" i="1" s="1"/>
  <c r="H978" i="1" s="1"/>
  <c r="H979" i="1" s="1"/>
  <c r="H980" i="1" s="1"/>
  <c r="S971" i="1"/>
  <c r="Q971" i="1"/>
  <c r="O971" i="1"/>
  <c r="U971" i="1" s="1"/>
  <c r="V971" i="1" s="1"/>
  <c r="H966" i="1"/>
  <c r="H967" i="1" s="1"/>
  <c r="H968" i="1" s="1"/>
  <c r="H969" i="1" s="1"/>
  <c r="H970" i="1" s="1"/>
  <c r="S963" i="1"/>
  <c r="Q963" i="1"/>
  <c r="O963" i="1"/>
  <c r="U963" i="1" s="1"/>
  <c r="V963" i="1" s="1"/>
  <c r="H961" i="1"/>
  <c r="H962" i="1" s="1"/>
  <c r="S958" i="1"/>
  <c r="Q958" i="1"/>
  <c r="O958" i="1"/>
  <c r="U958" i="1" s="1"/>
  <c r="V958" i="1" s="1"/>
  <c r="H956" i="1"/>
  <c r="H957" i="1" s="1"/>
  <c r="U953" i="1"/>
  <c r="V953" i="1" s="1"/>
  <c r="S953" i="1"/>
  <c r="Q953" i="1"/>
  <c r="O953" i="1"/>
  <c r="S950" i="1"/>
  <c r="Q950" i="1"/>
  <c r="O950" i="1"/>
  <c r="U950" i="1" s="1"/>
  <c r="V950" i="1" s="1"/>
  <c r="H949" i="1"/>
  <c r="S946" i="1"/>
  <c r="Q946" i="1"/>
  <c r="O946" i="1"/>
  <c r="U946" i="1" s="1"/>
  <c r="Y945" i="1"/>
  <c r="S945" i="1"/>
  <c r="H943" i="1"/>
  <c r="S940" i="1"/>
  <c r="Q940" i="1"/>
  <c r="O940" i="1"/>
  <c r="U940" i="1" s="1"/>
  <c r="Y939" i="1"/>
  <c r="S939" i="1"/>
  <c r="Q939" i="1"/>
  <c r="O939" i="1"/>
  <c r="S935" i="1"/>
  <c r="Q935" i="1"/>
  <c r="O935" i="1"/>
  <c r="U935" i="1" s="1"/>
  <c r="V935" i="1" s="1"/>
  <c r="S932" i="1"/>
  <c r="Q932" i="1"/>
  <c r="O932" i="1"/>
  <c r="U932" i="1" s="1"/>
  <c r="Y931" i="1"/>
  <c r="H920" i="1"/>
  <c r="H921" i="1" s="1"/>
  <c r="H922" i="1" s="1"/>
  <c r="H923" i="1" s="1"/>
  <c r="H924" i="1" s="1"/>
  <c r="H925" i="1" s="1"/>
  <c r="H926" i="1" s="1"/>
  <c r="H927" i="1" s="1"/>
  <c r="H928" i="1" s="1"/>
  <c r="H929" i="1" s="1"/>
  <c r="H919" i="1"/>
  <c r="S916" i="1"/>
  <c r="Q916" i="1"/>
  <c r="O916" i="1"/>
  <c r="U916" i="1" s="1"/>
  <c r="V916" i="1" s="1"/>
  <c r="H905" i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S902" i="1"/>
  <c r="Q902" i="1"/>
  <c r="O902" i="1"/>
  <c r="U902" i="1" s="1"/>
  <c r="V902" i="1" s="1"/>
  <c r="H901" i="1"/>
  <c r="S898" i="1"/>
  <c r="Q898" i="1"/>
  <c r="O898" i="1"/>
  <c r="U898" i="1" s="1"/>
  <c r="V898" i="1" s="1"/>
  <c r="H897" i="1"/>
  <c r="S894" i="1"/>
  <c r="Q894" i="1"/>
  <c r="O894" i="1"/>
  <c r="U894" i="1" s="1"/>
  <c r="V894" i="1" s="1"/>
  <c r="S891" i="1"/>
  <c r="Q891" i="1"/>
  <c r="O891" i="1"/>
  <c r="U891" i="1" s="1"/>
  <c r="V891" i="1" s="1"/>
  <c r="S888" i="1"/>
  <c r="Q888" i="1"/>
  <c r="O888" i="1"/>
  <c r="U888" i="1" s="1"/>
  <c r="V888" i="1" s="1"/>
  <c r="H887" i="1"/>
  <c r="S884" i="1"/>
  <c r="Q884" i="1"/>
  <c r="O884" i="1"/>
  <c r="U884" i="1" s="1"/>
  <c r="Y883" i="1"/>
  <c r="U879" i="1"/>
  <c r="V879" i="1" s="1"/>
  <c r="S879" i="1"/>
  <c r="Q879" i="1"/>
  <c r="O879" i="1"/>
  <c r="H878" i="1"/>
  <c r="S875" i="1"/>
  <c r="Q875" i="1"/>
  <c r="O875" i="1"/>
  <c r="U875" i="1" s="1"/>
  <c r="V875" i="1" s="1"/>
  <c r="H874" i="1"/>
  <c r="S871" i="1"/>
  <c r="Q871" i="1"/>
  <c r="O871" i="1"/>
  <c r="U871" i="1" s="1"/>
  <c r="V871" i="1" s="1"/>
  <c r="H867" i="1"/>
  <c r="H868" i="1" s="1"/>
  <c r="H869" i="1" s="1"/>
  <c r="H870" i="1" s="1"/>
  <c r="S864" i="1"/>
  <c r="Q864" i="1"/>
  <c r="O864" i="1"/>
  <c r="U864" i="1" s="1"/>
  <c r="Y863" i="1"/>
  <c r="S857" i="1"/>
  <c r="S856" i="1" s="1"/>
  <c r="Q857" i="1"/>
  <c r="Q856" i="1" s="1"/>
  <c r="O857" i="1"/>
  <c r="U857" i="1" s="1"/>
  <c r="Y856" i="1"/>
  <c r="S852" i="1"/>
  <c r="Q852" i="1"/>
  <c r="O852" i="1"/>
  <c r="U852" i="1" s="1"/>
  <c r="Y851" i="1"/>
  <c r="S851" i="1"/>
  <c r="Q851" i="1"/>
  <c r="O851" i="1"/>
  <c r="S847" i="1"/>
  <c r="S846" i="1" s="1"/>
  <c r="Q847" i="1"/>
  <c r="Q846" i="1" s="1"/>
  <c r="O847" i="1"/>
  <c r="U847" i="1" s="1"/>
  <c r="Y846" i="1"/>
  <c r="H843" i="1"/>
  <c r="H844" i="1" s="1"/>
  <c r="S840" i="1"/>
  <c r="Q840" i="1"/>
  <c r="O840" i="1"/>
  <c r="U840" i="1" s="1"/>
  <c r="V840" i="1" s="1"/>
  <c r="H838" i="1"/>
  <c r="H839" i="1" s="1"/>
  <c r="S835" i="1"/>
  <c r="Q835" i="1"/>
  <c r="O835" i="1"/>
  <c r="U835" i="1" s="1"/>
  <c r="V835" i="1" s="1"/>
  <c r="H833" i="1"/>
  <c r="H834" i="1" s="1"/>
  <c r="S830" i="1"/>
  <c r="Q830" i="1"/>
  <c r="O830" i="1"/>
  <c r="U830" i="1" s="1"/>
  <c r="Y829" i="1"/>
  <c r="S825" i="1"/>
  <c r="Q825" i="1"/>
  <c r="O825" i="1"/>
  <c r="U825" i="1" s="1"/>
  <c r="V825" i="1" s="1"/>
  <c r="S822" i="1"/>
  <c r="Q822" i="1"/>
  <c r="O822" i="1"/>
  <c r="U822" i="1" s="1"/>
  <c r="V822" i="1" s="1"/>
  <c r="S819" i="1"/>
  <c r="Q819" i="1"/>
  <c r="O819" i="1"/>
  <c r="U819" i="1" s="1"/>
  <c r="V819" i="1" s="1"/>
  <c r="H818" i="1"/>
  <c r="S815" i="1"/>
  <c r="Q815" i="1"/>
  <c r="O815" i="1"/>
  <c r="U815" i="1" s="1"/>
  <c r="V815" i="1" s="1"/>
  <c r="H814" i="1"/>
  <c r="S811" i="1"/>
  <c r="Q811" i="1"/>
  <c r="O811" i="1"/>
  <c r="U811" i="1" s="1"/>
  <c r="V811" i="1" s="1"/>
  <c r="H810" i="1"/>
  <c r="U807" i="1"/>
  <c r="V807" i="1" s="1"/>
  <c r="S807" i="1"/>
  <c r="Q807" i="1"/>
  <c r="O807" i="1"/>
  <c r="H806" i="1"/>
  <c r="S803" i="1"/>
  <c r="Q803" i="1"/>
  <c r="O803" i="1"/>
  <c r="U803" i="1" s="1"/>
  <c r="V803" i="1" s="1"/>
  <c r="S800" i="1"/>
  <c r="Q800" i="1"/>
  <c r="O800" i="1"/>
  <c r="U800" i="1" s="1"/>
  <c r="V800" i="1" s="1"/>
  <c r="S797" i="1"/>
  <c r="Q797" i="1"/>
  <c r="O797" i="1"/>
  <c r="U797" i="1" s="1"/>
  <c r="V797" i="1" s="1"/>
  <c r="S794" i="1"/>
  <c r="Q794" i="1"/>
  <c r="O794" i="1"/>
  <c r="U794" i="1" s="1"/>
  <c r="V794" i="1" s="1"/>
  <c r="H791" i="1"/>
  <c r="H792" i="1" s="1"/>
  <c r="H793" i="1" s="1"/>
  <c r="S788" i="1"/>
  <c r="Q788" i="1"/>
  <c r="O788" i="1"/>
  <c r="U788" i="1" s="1"/>
  <c r="Y787" i="1"/>
  <c r="S783" i="1"/>
  <c r="Q783" i="1"/>
  <c r="O783" i="1"/>
  <c r="U783" i="1" s="1"/>
  <c r="V783" i="1" s="1"/>
  <c r="H782" i="1"/>
  <c r="S779" i="1"/>
  <c r="Q779" i="1"/>
  <c r="O779" i="1"/>
  <c r="O753" i="1" s="1"/>
  <c r="S776" i="1"/>
  <c r="Q776" i="1"/>
  <c r="O776" i="1"/>
  <c r="U776" i="1" s="1"/>
  <c r="V776" i="1" s="1"/>
  <c r="H775" i="1"/>
  <c r="S772" i="1"/>
  <c r="Q772" i="1"/>
  <c r="O772" i="1"/>
  <c r="U772" i="1" s="1"/>
  <c r="V772" i="1" s="1"/>
  <c r="H771" i="1"/>
  <c r="S768" i="1"/>
  <c r="Q768" i="1"/>
  <c r="O768" i="1"/>
  <c r="U768" i="1" s="1"/>
  <c r="V768" i="1" s="1"/>
  <c r="H767" i="1"/>
  <c r="S764" i="1"/>
  <c r="Q764" i="1"/>
  <c r="O764" i="1"/>
  <c r="U764" i="1" s="1"/>
  <c r="V764" i="1" s="1"/>
  <c r="S761" i="1"/>
  <c r="Q761" i="1"/>
  <c r="O761" i="1"/>
  <c r="U761" i="1" s="1"/>
  <c r="V761" i="1" s="1"/>
  <c r="S758" i="1"/>
  <c r="Q758" i="1"/>
  <c r="O758" i="1"/>
  <c r="U758" i="1" s="1"/>
  <c r="V758" i="1" s="1"/>
  <c r="H757" i="1"/>
  <c r="S754" i="1"/>
  <c r="Q754" i="1"/>
  <c r="O754" i="1"/>
  <c r="U754" i="1" s="1"/>
  <c r="Y753" i="1"/>
  <c r="S749" i="1"/>
  <c r="Q749" i="1"/>
  <c r="O749" i="1"/>
  <c r="U749" i="1" s="1"/>
  <c r="V749" i="1" s="1"/>
  <c r="S746" i="1"/>
  <c r="Q746" i="1"/>
  <c r="O746" i="1"/>
  <c r="U746" i="1" s="1"/>
  <c r="V746" i="1" s="1"/>
  <c r="S743" i="1"/>
  <c r="Q743" i="1"/>
  <c r="O743" i="1"/>
  <c r="U743" i="1" s="1"/>
  <c r="V743" i="1" s="1"/>
  <c r="S740" i="1"/>
  <c r="Q740" i="1"/>
  <c r="O740" i="1"/>
  <c r="U740" i="1" s="1"/>
  <c r="V740" i="1" s="1"/>
  <c r="S737" i="1"/>
  <c r="Q737" i="1"/>
  <c r="O737" i="1"/>
  <c r="U737" i="1" s="1"/>
  <c r="V737" i="1" s="1"/>
  <c r="S734" i="1"/>
  <c r="Q734" i="1"/>
  <c r="O734" i="1"/>
  <c r="U734" i="1" s="1"/>
  <c r="S731" i="1"/>
  <c r="Q731" i="1"/>
  <c r="O731" i="1"/>
  <c r="U731" i="1" s="1"/>
  <c r="V731" i="1" s="1"/>
  <c r="Y730" i="1"/>
  <c r="S726" i="1"/>
  <c r="Q726" i="1"/>
  <c r="O726" i="1"/>
  <c r="U726" i="1" s="1"/>
  <c r="V726" i="1" s="1"/>
  <c r="S723" i="1"/>
  <c r="Q723" i="1"/>
  <c r="O723" i="1"/>
  <c r="U723" i="1" s="1"/>
  <c r="V723" i="1" s="1"/>
  <c r="S720" i="1"/>
  <c r="Q720" i="1"/>
  <c r="O720" i="1"/>
  <c r="U720" i="1" s="1"/>
  <c r="V720" i="1" s="1"/>
  <c r="S717" i="1"/>
  <c r="Q717" i="1"/>
  <c r="O717" i="1"/>
  <c r="U717" i="1" s="1"/>
  <c r="V717" i="1" s="1"/>
  <c r="S714" i="1"/>
  <c r="Q714" i="1"/>
  <c r="O714" i="1"/>
  <c r="U714" i="1" s="1"/>
  <c r="V714" i="1" s="1"/>
  <c r="S711" i="1"/>
  <c r="Q711" i="1"/>
  <c r="O711" i="1"/>
  <c r="U711" i="1" s="1"/>
  <c r="V711" i="1" s="1"/>
  <c r="S708" i="1"/>
  <c r="Q708" i="1"/>
  <c r="O708" i="1"/>
  <c r="U708" i="1" s="1"/>
  <c r="U705" i="1"/>
  <c r="V705" i="1" s="1"/>
  <c r="S705" i="1"/>
  <c r="Q705" i="1"/>
  <c r="O705" i="1"/>
  <c r="Y704" i="1"/>
  <c r="S700" i="1"/>
  <c r="Q700" i="1"/>
  <c r="O700" i="1"/>
  <c r="U700" i="1" s="1"/>
  <c r="S697" i="1"/>
  <c r="Q697" i="1"/>
  <c r="O697" i="1"/>
  <c r="U697" i="1" s="1"/>
  <c r="V697" i="1" s="1"/>
  <c r="Y696" i="1"/>
  <c r="S692" i="1"/>
  <c r="Q692" i="1"/>
  <c r="O692" i="1"/>
  <c r="U692" i="1" s="1"/>
  <c r="V692" i="1" s="1"/>
  <c r="S689" i="1"/>
  <c r="Q689" i="1"/>
  <c r="O689" i="1"/>
  <c r="U689" i="1" s="1"/>
  <c r="V689" i="1" s="1"/>
  <c r="S686" i="1"/>
  <c r="Q686" i="1"/>
  <c r="O686" i="1"/>
  <c r="U686" i="1" s="1"/>
  <c r="V686" i="1" s="1"/>
  <c r="S683" i="1"/>
  <c r="Q683" i="1"/>
  <c r="O683" i="1"/>
  <c r="U683" i="1" s="1"/>
  <c r="V683" i="1" s="1"/>
  <c r="S680" i="1"/>
  <c r="Q680" i="1"/>
  <c r="O680" i="1"/>
  <c r="U680" i="1" s="1"/>
  <c r="V680" i="1" s="1"/>
  <c r="S677" i="1"/>
  <c r="Q677" i="1"/>
  <c r="O677" i="1"/>
  <c r="U677" i="1" s="1"/>
  <c r="V677" i="1" s="1"/>
  <c r="S674" i="1"/>
  <c r="Q674" i="1"/>
  <c r="O674" i="1"/>
  <c r="U674" i="1" s="1"/>
  <c r="V674" i="1" s="1"/>
  <c r="S671" i="1"/>
  <c r="Q671" i="1"/>
  <c r="O671" i="1"/>
  <c r="U671" i="1" s="1"/>
  <c r="V671" i="1" s="1"/>
  <c r="S668" i="1"/>
  <c r="Q668" i="1"/>
  <c r="O668" i="1"/>
  <c r="U668" i="1" s="1"/>
  <c r="V668" i="1" s="1"/>
  <c r="S665" i="1"/>
  <c r="Q665" i="1"/>
  <c r="O665" i="1"/>
  <c r="U665" i="1" s="1"/>
  <c r="V665" i="1" s="1"/>
  <c r="S662" i="1"/>
  <c r="Q662" i="1"/>
  <c r="O662" i="1"/>
  <c r="U662" i="1" s="1"/>
  <c r="V662" i="1" s="1"/>
  <c r="S659" i="1"/>
  <c r="Q659" i="1"/>
  <c r="O659" i="1"/>
  <c r="U659" i="1" s="1"/>
  <c r="V659" i="1" s="1"/>
  <c r="S656" i="1"/>
  <c r="Q656" i="1"/>
  <c r="O656" i="1"/>
  <c r="U656" i="1" s="1"/>
  <c r="V656" i="1" s="1"/>
  <c r="S653" i="1"/>
  <c r="Q653" i="1"/>
  <c r="O653" i="1"/>
  <c r="U653" i="1" s="1"/>
  <c r="V653" i="1" s="1"/>
  <c r="S650" i="1"/>
  <c r="Q650" i="1"/>
  <c r="O650" i="1"/>
  <c r="U650" i="1" s="1"/>
  <c r="V650" i="1" s="1"/>
  <c r="S647" i="1"/>
  <c r="Q647" i="1"/>
  <c r="O647" i="1"/>
  <c r="U647" i="1" s="1"/>
  <c r="V647" i="1" s="1"/>
  <c r="S644" i="1"/>
  <c r="Q644" i="1"/>
  <c r="O644" i="1"/>
  <c r="U644" i="1" s="1"/>
  <c r="V644" i="1" s="1"/>
  <c r="S641" i="1"/>
  <c r="Q641" i="1"/>
  <c r="O641" i="1"/>
  <c r="U641" i="1" s="1"/>
  <c r="V641" i="1" s="1"/>
  <c r="S638" i="1"/>
  <c r="Q638" i="1"/>
  <c r="O638" i="1"/>
  <c r="U638" i="1" s="1"/>
  <c r="V638" i="1" s="1"/>
  <c r="S635" i="1"/>
  <c r="Q635" i="1"/>
  <c r="O635" i="1"/>
  <c r="U635" i="1" s="1"/>
  <c r="V635" i="1" s="1"/>
  <c r="S632" i="1"/>
  <c r="Q632" i="1"/>
  <c r="O632" i="1"/>
  <c r="S629" i="1"/>
  <c r="Q629" i="1"/>
  <c r="O629" i="1"/>
  <c r="U629" i="1" s="1"/>
  <c r="V629" i="1" s="1"/>
  <c r="Y628" i="1"/>
  <c r="S624" i="1"/>
  <c r="Q624" i="1"/>
  <c r="O624" i="1"/>
  <c r="U624" i="1" s="1"/>
  <c r="V624" i="1" s="1"/>
  <c r="S621" i="1"/>
  <c r="Q621" i="1"/>
  <c r="O621" i="1"/>
  <c r="U621" i="1" s="1"/>
  <c r="V621" i="1" s="1"/>
  <c r="S618" i="1"/>
  <c r="Q618" i="1"/>
  <c r="O618" i="1"/>
  <c r="S615" i="1"/>
  <c r="Q615" i="1"/>
  <c r="O615" i="1"/>
  <c r="U615" i="1" s="1"/>
  <c r="V615" i="1" s="1"/>
  <c r="Y614" i="1"/>
  <c r="S610" i="1"/>
  <c r="Q610" i="1"/>
  <c r="O610" i="1"/>
  <c r="U610" i="1" s="1"/>
  <c r="V610" i="1" s="1"/>
  <c r="S607" i="1"/>
  <c r="Q607" i="1"/>
  <c r="O607" i="1"/>
  <c r="U607" i="1" s="1"/>
  <c r="V607" i="1" s="1"/>
  <c r="S604" i="1"/>
  <c r="Q604" i="1"/>
  <c r="O604" i="1"/>
  <c r="U604" i="1" s="1"/>
  <c r="Y603" i="1"/>
  <c r="S599" i="1"/>
  <c r="Q599" i="1"/>
  <c r="O599" i="1"/>
  <c r="U599" i="1" s="1"/>
  <c r="V599" i="1" s="1"/>
  <c r="S596" i="1"/>
  <c r="Q596" i="1"/>
  <c r="O596" i="1"/>
  <c r="U596" i="1" s="1"/>
  <c r="V596" i="1" s="1"/>
  <c r="S593" i="1"/>
  <c r="Q593" i="1"/>
  <c r="O593" i="1"/>
  <c r="U593" i="1" s="1"/>
  <c r="V593" i="1" s="1"/>
  <c r="S590" i="1"/>
  <c r="Q590" i="1"/>
  <c r="O590" i="1"/>
  <c r="U590" i="1" s="1"/>
  <c r="V590" i="1" s="1"/>
  <c r="S587" i="1"/>
  <c r="Q587" i="1"/>
  <c r="O587" i="1"/>
  <c r="U587" i="1" s="1"/>
  <c r="V587" i="1" s="1"/>
  <c r="S584" i="1"/>
  <c r="Q584" i="1"/>
  <c r="O584" i="1"/>
  <c r="U584" i="1" s="1"/>
  <c r="V584" i="1" s="1"/>
  <c r="U581" i="1"/>
  <c r="V581" i="1" s="1"/>
  <c r="S581" i="1"/>
  <c r="Q581" i="1"/>
  <c r="O581" i="1"/>
  <c r="S578" i="1"/>
  <c r="Q578" i="1"/>
  <c r="O578" i="1"/>
  <c r="U578" i="1" s="1"/>
  <c r="V578" i="1" s="1"/>
  <c r="S575" i="1"/>
  <c r="Q575" i="1"/>
  <c r="O575" i="1"/>
  <c r="U575" i="1" s="1"/>
  <c r="V575" i="1" s="1"/>
  <c r="S572" i="1"/>
  <c r="Q572" i="1"/>
  <c r="O572" i="1"/>
  <c r="U572" i="1" s="1"/>
  <c r="V572" i="1" s="1"/>
  <c r="S569" i="1"/>
  <c r="Q569" i="1"/>
  <c r="O569" i="1"/>
  <c r="U569" i="1" s="1"/>
  <c r="V569" i="1" s="1"/>
  <c r="S566" i="1"/>
  <c r="Q566" i="1"/>
  <c r="O566" i="1"/>
  <c r="U566" i="1" s="1"/>
  <c r="V566" i="1" s="1"/>
  <c r="S563" i="1"/>
  <c r="Q563" i="1"/>
  <c r="O563" i="1"/>
  <c r="U563" i="1" s="1"/>
  <c r="V563" i="1" s="1"/>
  <c r="S560" i="1"/>
  <c r="Q560" i="1"/>
  <c r="O560" i="1"/>
  <c r="U560" i="1" s="1"/>
  <c r="V560" i="1" s="1"/>
  <c r="S557" i="1"/>
  <c r="Q557" i="1"/>
  <c r="O557" i="1"/>
  <c r="U557" i="1" s="1"/>
  <c r="V557" i="1" s="1"/>
  <c r="S554" i="1"/>
  <c r="Q554" i="1"/>
  <c r="O554" i="1"/>
  <c r="U554" i="1" s="1"/>
  <c r="V554" i="1" s="1"/>
  <c r="S551" i="1"/>
  <c r="Q551" i="1"/>
  <c r="O551" i="1"/>
  <c r="U551" i="1" s="1"/>
  <c r="V551" i="1" s="1"/>
  <c r="S548" i="1"/>
  <c r="Q548" i="1"/>
  <c r="O548" i="1"/>
  <c r="U548" i="1" s="1"/>
  <c r="V548" i="1" s="1"/>
  <c r="S545" i="1"/>
  <c r="Q545" i="1"/>
  <c r="O545" i="1"/>
  <c r="U545" i="1" s="1"/>
  <c r="V545" i="1" s="1"/>
  <c r="S542" i="1"/>
  <c r="Q542" i="1"/>
  <c r="O542" i="1"/>
  <c r="U542" i="1" s="1"/>
  <c r="Y541" i="1"/>
  <c r="S537" i="1"/>
  <c r="Q537" i="1"/>
  <c r="O537" i="1"/>
  <c r="U537" i="1" s="1"/>
  <c r="V537" i="1" s="1"/>
  <c r="S534" i="1"/>
  <c r="Q534" i="1"/>
  <c r="O534" i="1"/>
  <c r="U534" i="1" s="1"/>
  <c r="V534" i="1" s="1"/>
  <c r="S531" i="1"/>
  <c r="Q531" i="1"/>
  <c r="O531" i="1"/>
  <c r="U531" i="1" s="1"/>
  <c r="V531" i="1" s="1"/>
  <c r="H528" i="1"/>
  <c r="H529" i="1" s="1"/>
  <c r="H530" i="1" s="1"/>
  <c r="S525" i="1"/>
  <c r="Q525" i="1"/>
  <c r="O525" i="1"/>
  <c r="U525" i="1" s="1"/>
  <c r="V525" i="1" s="1"/>
  <c r="S522" i="1"/>
  <c r="Q522" i="1"/>
  <c r="O522" i="1"/>
  <c r="U522" i="1" s="1"/>
  <c r="V522" i="1" s="1"/>
  <c r="S519" i="1"/>
  <c r="Q519" i="1"/>
  <c r="O519" i="1"/>
  <c r="U519" i="1" s="1"/>
  <c r="V519" i="1" s="1"/>
  <c r="S516" i="1"/>
  <c r="Q516" i="1"/>
  <c r="O516" i="1"/>
  <c r="U516" i="1" s="1"/>
  <c r="V516" i="1" s="1"/>
  <c r="S513" i="1"/>
  <c r="Q513" i="1"/>
  <c r="O513" i="1"/>
  <c r="U513" i="1" s="1"/>
  <c r="V513" i="1" s="1"/>
  <c r="S510" i="1"/>
  <c r="Q510" i="1"/>
  <c r="O510" i="1"/>
  <c r="U510" i="1" s="1"/>
  <c r="H506" i="1"/>
  <c r="H507" i="1" s="1"/>
  <c r="H508" i="1" s="1"/>
  <c r="H509" i="1" s="1"/>
  <c r="S503" i="1"/>
  <c r="Q503" i="1"/>
  <c r="O503" i="1"/>
  <c r="U503" i="1" s="1"/>
  <c r="V503" i="1" s="1"/>
  <c r="H500" i="1"/>
  <c r="H501" i="1" s="1"/>
  <c r="H502" i="1" s="1"/>
  <c r="S497" i="1"/>
  <c r="Q497" i="1"/>
  <c r="Q496" i="1" s="1"/>
  <c r="O497" i="1"/>
  <c r="U497" i="1" s="1"/>
  <c r="V497" i="1" s="1"/>
  <c r="Y496" i="1"/>
  <c r="S492" i="1"/>
  <c r="Q492" i="1"/>
  <c r="O492" i="1"/>
  <c r="U492" i="1" s="1"/>
  <c r="V492" i="1" s="1"/>
  <c r="H488" i="1"/>
  <c r="H489" i="1" s="1"/>
  <c r="H490" i="1" s="1"/>
  <c r="H491" i="1" s="1"/>
  <c r="S485" i="1"/>
  <c r="Q485" i="1"/>
  <c r="O485" i="1"/>
  <c r="U485" i="1" s="1"/>
  <c r="V485" i="1" s="1"/>
  <c r="S482" i="1"/>
  <c r="Q482" i="1"/>
  <c r="O482" i="1"/>
  <c r="U482" i="1" s="1"/>
  <c r="V482" i="1" s="1"/>
  <c r="S479" i="1"/>
  <c r="Q479" i="1"/>
  <c r="O479" i="1"/>
  <c r="U479" i="1" s="1"/>
  <c r="V479" i="1" s="1"/>
  <c r="S476" i="1"/>
  <c r="Q476" i="1"/>
  <c r="O476" i="1"/>
  <c r="U476" i="1" s="1"/>
  <c r="V476" i="1" s="1"/>
  <c r="S473" i="1"/>
  <c r="Q473" i="1"/>
  <c r="O473" i="1"/>
  <c r="U473" i="1" s="1"/>
  <c r="V473" i="1" s="1"/>
  <c r="S470" i="1"/>
  <c r="Q470" i="1"/>
  <c r="O470" i="1"/>
  <c r="U470" i="1" s="1"/>
  <c r="V470" i="1" s="1"/>
  <c r="S467" i="1"/>
  <c r="Q467" i="1"/>
  <c r="O467" i="1"/>
  <c r="U467" i="1" s="1"/>
  <c r="V467" i="1" s="1"/>
  <c r="S464" i="1"/>
  <c r="Q464" i="1"/>
  <c r="O464" i="1"/>
  <c r="U464" i="1" s="1"/>
  <c r="V464" i="1" s="1"/>
  <c r="S461" i="1"/>
  <c r="Q461" i="1"/>
  <c r="O461" i="1"/>
  <c r="U461" i="1" s="1"/>
  <c r="V461" i="1" s="1"/>
  <c r="S458" i="1"/>
  <c r="Q458" i="1"/>
  <c r="O458" i="1"/>
  <c r="U458" i="1" s="1"/>
  <c r="S455" i="1"/>
  <c r="Q455" i="1"/>
  <c r="O455" i="1"/>
  <c r="U455" i="1" s="1"/>
  <c r="V455" i="1" s="1"/>
  <c r="Y454" i="1"/>
  <c r="S450" i="1"/>
  <c r="Q450" i="1"/>
  <c r="O450" i="1"/>
  <c r="U450" i="1" s="1"/>
  <c r="H448" i="1"/>
  <c r="H449" i="1" s="1"/>
  <c r="S445" i="1"/>
  <c r="Q445" i="1"/>
  <c r="O445" i="1"/>
  <c r="U445" i="1" s="1"/>
  <c r="V445" i="1" s="1"/>
  <c r="Y444" i="1"/>
  <c r="S440" i="1"/>
  <c r="Q440" i="1"/>
  <c r="O440" i="1"/>
  <c r="U440" i="1" s="1"/>
  <c r="Y439" i="1"/>
  <c r="S439" i="1"/>
  <c r="Q439" i="1"/>
  <c r="O439" i="1"/>
  <c r="S435" i="1"/>
  <c r="Q435" i="1"/>
  <c r="O435" i="1"/>
  <c r="U435" i="1" s="1"/>
  <c r="V435" i="1" s="1"/>
  <c r="H434" i="1"/>
  <c r="S431" i="1"/>
  <c r="Q431" i="1"/>
  <c r="O431" i="1"/>
  <c r="U431" i="1" s="1"/>
  <c r="V431" i="1" s="1"/>
  <c r="S428" i="1"/>
  <c r="Q428" i="1"/>
  <c r="O428" i="1"/>
  <c r="U428" i="1" s="1"/>
  <c r="V428" i="1" s="1"/>
  <c r="S425" i="1"/>
  <c r="Q425" i="1"/>
  <c r="O425" i="1"/>
  <c r="U425" i="1" s="1"/>
  <c r="V425" i="1" s="1"/>
  <c r="S422" i="1"/>
  <c r="Q422" i="1"/>
  <c r="O422" i="1"/>
  <c r="U422" i="1" s="1"/>
  <c r="V422" i="1" s="1"/>
  <c r="S419" i="1"/>
  <c r="Q419" i="1"/>
  <c r="O419" i="1"/>
  <c r="U419" i="1" s="1"/>
  <c r="V419" i="1" s="1"/>
  <c r="S416" i="1"/>
  <c r="Q416" i="1"/>
  <c r="O416" i="1"/>
  <c r="U416" i="1" s="1"/>
  <c r="V416" i="1" s="1"/>
  <c r="H411" i="1"/>
  <c r="H412" i="1" s="1"/>
  <c r="H413" i="1" s="1"/>
  <c r="H414" i="1" s="1"/>
  <c r="H415" i="1" s="1"/>
  <c r="S408" i="1"/>
  <c r="Q408" i="1"/>
  <c r="O408" i="1"/>
  <c r="U408" i="1" s="1"/>
  <c r="V408" i="1" s="1"/>
  <c r="H403" i="1"/>
  <c r="H404" i="1" s="1"/>
  <c r="H405" i="1" s="1"/>
  <c r="H406" i="1" s="1"/>
  <c r="H407" i="1" s="1"/>
  <c r="S400" i="1"/>
  <c r="Q400" i="1"/>
  <c r="O400" i="1"/>
  <c r="U400" i="1" s="1"/>
  <c r="V400" i="1" s="1"/>
  <c r="S397" i="1"/>
  <c r="Q397" i="1"/>
  <c r="O397" i="1"/>
  <c r="U397" i="1" s="1"/>
  <c r="V397" i="1" s="1"/>
  <c r="S394" i="1"/>
  <c r="Q394" i="1"/>
  <c r="O394" i="1"/>
  <c r="U394" i="1" s="1"/>
  <c r="V394" i="1" s="1"/>
  <c r="S391" i="1"/>
  <c r="Q391" i="1"/>
  <c r="O391" i="1"/>
  <c r="U391" i="1" s="1"/>
  <c r="V391" i="1" s="1"/>
  <c r="S388" i="1"/>
  <c r="Q388" i="1"/>
  <c r="O388" i="1"/>
  <c r="U388" i="1" s="1"/>
  <c r="V388" i="1" s="1"/>
  <c r="S385" i="1"/>
  <c r="Q385" i="1"/>
  <c r="O385" i="1"/>
  <c r="U385" i="1" s="1"/>
  <c r="V385" i="1" s="1"/>
  <c r="S382" i="1"/>
  <c r="Q382" i="1"/>
  <c r="O382" i="1"/>
  <c r="U382" i="1" s="1"/>
  <c r="V382" i="1" s="1"/>
  <c r="H378" i="1"/>
  <c r="H379" i="1" s="1"/>
  <c r="H380" i="1" s="1"/>
  <c r="H381" i="1" s="1"/>
  <c r="S375" i="1"/>
  <c r="Q375" i="1"/>
  <c r="O375" i="1"/>
  <c r="U375" i="1" s="1"/>
  <c r="V375" i="1" s="1"/>
  <c r="H370" i="1"/>
  <c r="H371" i="1" s="1"/>
  <c r="H372" i="1" s="1"/>
  <c r="H373" i="1" s="1"/>
  <c r="H374" i="1" s="1"/>
  <c r="S367" i="1"/>
  <c r="Q367" i="1"/>
  <c r="O367" i="1"/>
  <c r="U367" i="1" s="1"/>
  <c r="V367" i="1" s="1"/>
  <c r="H361" i="1"/>
  <c r="H362" i="1" s="1"/>
  <c r="H363" i="1" s="1"/>
  <c r="H364" i="1" s="1"/>
  <c r="H365" i="1" s="1"/>
  <c r="H366" i="1" s="1"/>
  <c r="S358" i="1"/>
  <c r="Q358" i="1"/>
  <c r="O358" i="1"/>
  <c r="U358" i="1" s="1"/>
  <c r="V358" i="1" s="1"/>
  <c r="H353" i="1"/>
  <c r="H354" i="1" s="1"/>
  <c r="H355" i="1" s="1"/>
  <c r="H356" i="1" s="1"/>
  <c r="H357" i="1" s="1"/>
  <c r="S350" i="1"/>
  <c r="Q350" i="1"/>
  <c r="O350" i="1"/>
  <c r="U350" i="1" s="1"/>
  <c r="V350" i="1" s="1"/>
  <c r="H347" i="1"/>
  <c r="H348" i="1" s="1"/>
  <c r="H349" i="1" s="1"/>
  <c r="S344" i="1"/>
  <c r="Q344" i="1"/>
  <c r="O344" i="1"/>
  <c r="U344" i="1" s="1"/>
  <c r="V344" i="1" s="1"/>
  <c r="H341" i="1"/>
  <c r="H342" i="1" s="1"/>
  <c r="H343" i="1" s="1"/>
  <c r="S338" i="1"/>
  <c r="Q338" i="1"/>
  <c r="O338" i="1"/>
  <c r="U338" i="1" s="1"/>
  <c r="V338" i="1" s="1"/>
  <c r="U335" i="1"/>
  <c r="V335" i="1" s="1"/>
  <c r="S335" i="1"/>
  <c r="Q335" i="1"/>
  <c r="O335" i="1"/>
  <c r="H332" i="1"/>
  <c r="H333" i="1" s="1"/>
  <c r="H334" i="1" s="1"/>
  <c r="S329" i="1"/>
  <c r="Q329" i="1"/>
  <c r="O329" i="1"/>
  <c r="U329" i="1" s="1"/>
  <c r="V329" i="1" s="1"/>
  <c r="S326" i="1"/>
  <c r="Q326" i="1"/>
  <c r="O326" i="1"/>
  <c r="U326" i="1" s="1"/>
  <c r="V326" i="1" s="1"/>
  <c r="S323" i="1"/>
  <c r="Q323" i="1"/>
  <c r="O323" i="1"/>
  <c r="U323" i="1" s="1"/>
  <c r="V323" i="1" s="1"/>
  <c r="H321" i="1"/>
  <c r="H322" i="1" s="1"/>
  <c r="S318" i="1"/>
  <c r="Q318" i="1"/>
  <c r="O318" i="1"/>
  <c r="U318" i="1" s="1"/>
  <c r="S315" i="1"/>
  <c r="Q315" i="1"/>
  <c r="O315" i="1"/>
  <c r="U315" i="1" s="1"/>
  <c r="V315" i="1" s="1"/>
  <c r="Y314" i="1"/>
  <c r="Q314" i="1"/>
  <c r="H312" i="1"/>
  <c r="U309" i="1"/>
  <c r="V309" i="1" s="1"/>
  <c r="V308" i="1" s="1"/>
  <c r="S309" i="1"/>
  <c r="Q309" i="1"/>
  <c r="Q308" i="1" s="1"/>
  <c r="O309" i="1"/>
  <c r="Y308" i="1"/>
  <c r="S308" i="1"/>
  <c r="O308" i="1"/>
  <c r="H306" i="1"/>
  <c r="U303" i="1"/>
  <c r="V303" i="1" s="1"/>
  <c r="S303" i="1"/>
  <c r="Q303" i="1"/>
  <c r="O303" i="1"/>
  <c r="H302" i="1"/>
  <c r="S299" i="1"/>
  <c r="Q299" i="1"/>
  <c r="O299" i="1"/>
  <c r="U299" i="1" s="1"/>
  <c r="V299" i="1" s="1"/>
  <c r="H297" i="1"/>
  <c r="H298" i="1" s="1"/>
  <c r="S294" i="1"/>
  <c r="Q294" i="1"/>
  <c r="O294" i="1"/>
  <c r="U294" i="1" s="1"/>
  <c r="V294" i="1" s="1"/>
  <c r="H292" i="1"/>
  <c r="H293" i="1" s="1"/>
  <c r="S289" i="1"/>
  <c r="Q289" i="1"/>
  <c r="O289" i="1"/>
  <c r="U289" i="1" s="1"/>
  <c r="V289" i="1" s="1"/>
  <c r="H287" i="1"/>
  <c r="H288" i="1" s="1"/>
  <c r="S284" i="1"/>
  <c r="Q284" i="1"/>
  <c r="O284" i="1"/>
  <c r="U284" i="1" s="1"/>
  <c r="Y283" i="1"/>
  <c r="O283" i="1"/>
  <c r="H281" i="1"/>
  <c r="S278" i="1"/>
  <c r="Q278" i="1"/>
  <c r="O278" i="1"/>
  <c r="U278" i="1" s="1"/>
  <c r="V278" i="1" s="1"/>
  <c r="H277" i="1"/>
  <c r="S274" i="1"/>
  <c r="Q274" i="1"/>
  <c r="O274" i="1"/>
  <c r="U274" i="1" s="1"/>
  <c r="V274" i="1" s="1"/>
  <c r="H272" i="1"/>
  <c r="H273" i="1" s="1"/>
  <c r="S269" i="1"/>
  <c r="Q269" i="1"/>
  <c r="O269" i="1"/>
  <c r="U269" i="1" s="1"/>
  <c r="V269" i="1" s="1"/>
  <c r="H267" i="1"/>
  <c r="H268" i="1" s="1"/>
  <c r="S264" i="1"/>
  <c r="Q264" i="1"/>
  <c r="O264" i="1"/>
  <c r="U264" i="1" s="1"/>
  <c r="V264" i="1" s="1"/>
  <c r="S261" i="1"/>
  <c r="S253" i="1" s="1"/>
  <c r="Q261" i="1"/>
  <c r="O261" i="1"/>
  <c r="U261" i="1" s="1"/>
  <c r="V261" i="1" s="1"/>
  <c r="S258" i="1"/>
  <c r="Q258" i="1"/>
  <c r="O258" i="1"/>
  <c r="U258" i="1" s="1"/>
  <c r="V258" i="1" s="1"/>
  <c r="H257" i="1"/>
  <c r="S254" i="1"/>
  <c r="Q254" i="1"/>
  <c r="O254" i="1"/>
  <c r="U254" i="1" s="1"/>
  <c r="Y253" i="1"/>
  <c r="H251" i="1"/>
  <c r="S248" i="1"/>
  <c r="Q248" i="1"/>
  <c r="O248" i="1"/>
  <c r="U248" i="1" s="1"/>
  <c r="Y247" i="1"/>
  <c r="S247" i="1"/>
  <c r="Q247" i="1"/>
  <c r="O247" i="1"/>
  <c r="S241" i="1"/>
  <c r="Q241" i="1"/>
  <c r="O241" i="1"/>
  <c r="U241" i="1" s="1"/>
  <c r="Y240" i="1"/>
  <c r="S240" i="1"/>
  <c r="Q240" i="1"/>
  <c r="O240" i="1"/>
  <c r="H235" i="1"/>
  <c r="H236" i="1" s="1"/>
  <c r="H237" i="1" s="1"/>
  <c r="H238" i="1" s="1"/>
  <c r="S232" i="1"/>
  <c r="Q232" i="1"/>
  <c r="O232" i="1"/>
  <c r="U232" i="1" s="1"/>
  <c r="H228" i="1"/>
  <c r="H229" i="1" s="1"/>
  <c r="H230" i="1" s="1"/>
  <c r="H231" i="1" s="1"/>
  <c r="S225" i="1"/>
  <c r="Q225" i="1"/>
  <c r="Q224" i="1" s="1"/>
  <c r="O225" i="1"/>
  <c r="U225" i="1" s="1"/>
  <c r="V225" i="1" s="1"/>
  <c r="Y224" i="1"/>
  <c r="S220" i="1"/>
  <c r="Q220" i="1"/>
  <c r="O220" i="1"/>
  <c r="U220" i="1" s="1"/>
  <c r="V220" i="1" s="1"/>
  <c r="H218" i="1"/>
  <c r="H219" i="1" s="1"/>
  <c r="S215" i="1"/>
  <c r="Q215" i="1"/>
  <c r="O215" i="1"/>
  <c r="U215" i="1" s="1"/>
  <c r="V215" i="1" s="1"/>
  <c r="H213" i="1"/>
  <c r="H214" i="1" s="1"/>
  <c r="S210" i="1"/>
  <c r="Q210" i="1"/>
  <c r="O210" i="1"/>
  <c r="U210" i="1" s="1"/>
  <c r="V210" i="1" s="1"/>
  <c r="H208" i="1"/>
  <c r="H209" i="1" s="1"/>
  <c r="S205" i="1"/>
  <c r="Q205" i="1"/>
  <c r="O205" i="1"/>
  <c r="U205" i="1" s="1"/>
  <c r="V205" i="1" s="1"/>
  <c r="H202" i="1"/>
  <c r="H203" i="1" s="1"/>
  <c r="H204" i="1" s="1"/>
  <c r="S199" i="1"/>
  <c r="Q199" i="1"/>
  <c r="O199" i="1"/>
  <c r="U199" i="1" s="1"/>
  <c r="V199" i="1" s="1"/>
  <c r="H197" i="1"/>
  <c r="H198" i="1" s="1"/>
  <c r="S194" i="1"/>
  <c r="Q194" i="1"/>
  <c r="O194" i="1"/>
  <c r="U194" i="1" s="1"/>
  <c r="V194" i="1" s="1"/>
  <c r="H192" i="1"/>
  <c r="H193" i="1" s="1"/>
  <c r="S189" i="1"/>
  <c r="Q189" i="1"/>
  <c r="O189" i="1"/>
  <c r="U189" i="1" s="1"/>
  <c r="V189" i="1" s="1"/>
  <c r="H186" i="1"/>
  <c r="H187" i="1" s="1"/>
  <c r="H188" i="1" s="1"/>
  <c r="S183" i="1"/>
  <c r="Q183" i="1"/>
  <c r="O183" i="1"/>
  <c r="U183" i="1" s="1"/>
  <c r="V183" i="1" s="1"/>
  <c r="H181" i="1"/>
  <c r="H182" i="1" s="1"/>
  <c r="S178" i="1"/>
  <c r="Q178" i="1"/>
  <c r="O178" i="1"/>
  <c r="U178" i="1" s="1"/>
  <c r="V178" i="1" s="1"/>
  <c r="H176" i="1"/>
  <c r="H177" i="1" s="1"/>
  <c r="S173" i="1"/>
  <c r="Q173" i="1"/>
  <c r="O173" i="1"/>
  <c r="U173" i="1" s="1"/>
  <c r="V173" i="1" s="1"/>
  <c r="H169" i="1"/>
  <c r="H170" i="1" s="1"/>
  <c r="H171" i="1" s="1"/>
  <c r="H172" i="1" s="1"/>
  <c r="S166" i="1"/>
  <c r="Q166" i="1"/>
  <c r="O166" i="1"/>
  <c r="U166" i="1" s="1"/>
  <c r="V166" i="1" s="1"/>
  <c r="H164" i="1"/>
  <c r="H165" i="1" s="1"/>
  <c r="S161" i="1"/>
  <c r="Q161" i="1"/>
  <c r="O161" i="1"/>
  <c r="U161" i="1" s="1"/>
  <c r="V161" i="1" s="1"/>
  <c r="H158" i="1"/>
  <c r="H159" i="1" s="1"/>
  <c r="H160" i="1" s="1"/>
  <c r="S155" i="1"/>
  <c r="Q155" i="1"/>
  <c r="O155" i="1"/>
  <c r="U155" i="1" s="1"/>
  <c r="V155" i="1" s="1"/>
  <c r="H150" i="1"/>
  <c r="H151" i="1" s="1"/>
  <c r="H152" i="1" s="1"/>
  <c r="H153" i="1" s="1"/>
  <c r="H154" i="1" s="1"/>
  <c r="U147" i="1"/>
  <c r="V147" i="1" s="1"/>
  <c r="S147" i="1"/>
  <c r="Q147" i="1"/>
  <c r="O147" i="1"/>
  <c r="H146" i="1"/>
  <c r="H145" i="1"/>
  <c r="S142" i="1"/>
  <c r="Q142" i="1"/>
  <c r="O142" i="1"/>
  <c r="U142" i="1" s="1"/>
  <c r="V142" i="1" s="1"/>
  <c r="H140" i="1"/>
  <c r="H141" i="1" s="1"/>
  <c r="U137" i="1"/>
  <c r="V137" i="1" s="1"/>
  <c r="S137" i="1"/>
  <c r="Q137" i="1"/>
  <c r="O137" i="1"/>
  <c r="H135" i="1"/>
  <c r="H136" i="1" s="1"/>
  <c r="S132" i="1"/>
  <c r="Q132" i="1"/>
  <c r="O132" i="1"/>
  <c r="U132" i="1" s="1"/>
  <c r="V132" i="1" s="1"/>
  <c r="H130" i="1"/>
  <c r="H131" i="1" s="1"/>
  <c r="U127" i="1"/>
  <c r="V127" i="1" s="1"/>
  <c r="S127" i="1"/>
  <c r="Q127" i="1"/>
  <c r="O127" i="1"/>
  <c r="H124" i="1"/>
  <c r="H125" i="1" s="1"/>
  <c r="H126" i="1" s="1"/>
  <c r="S121" i="1"/>
  <c r="Q121" i="1"/>
  <c r="O121" i="1"/>
  <c r="U121" i="1" s="1"/>
  <c r="V121" i="1" s="1"/>
  <c r="H119" i="1"/>
  <c r="H120" i="1" s="1"/>
  <c r="S116" i="1"/>
  <c r="Q116" i="1"/>
  <c r="O116" i="1"/>
  <c r="U116" i="1" s="1"/>
  <c r="V116" i="1" s="1"/>
  <c r="H114" i="1"/>
  <c r="H115" i="1" s="1"/>
  <c r="S111" i="1"/>
  <c r="Q111" i="1"/>
  <c r="O111" i="1"/>
  <c r="U111" i="1" s="1"/>
  <c r="V111" i="1" s="1"/>
  <c r="H108" i="1"/>
  <c r="H109" i="1" s="1"/>
  <c r="H110" i="1" s="1"/>
  <c r="S105" i="1"/>
  <c r="Q105" i="1"/>
  <c r="O105" i="1"/>
  <c r="U105" i="1" s="1"/>
  <c r="V105" i="1" s="1"/>
  <c r="H103" i="1"/>
  <c r="H104" i="1" s="1"/>
  <c r="S100" i="1"/>
  <c r="Q100" i="1"/>
  <c r="O100" i="1"/>
  <c r="U100" i="1" s="1"/>
  <c r="V100" i="1" s="1"/>
  <c r="H98" i="1"/>
  <c r="H99" i="1" s="1"/>
  <c r="S95" i="1"/>
  <c r="Q95" i="1"/>
  <c r="O95" i="1"/>
  <c r="U95" i="1" s="1"/>
  <c r="V95" i="1" s="1"/>
  <c r="H91" i="1"/>
  <c r="H92" i="1" s="1"/>
  <c r="H93" i="1" s="1"/>
  <c r="H94" i="1" s="1"/>
  <c r="S88" i="1"/>
  <c r="Q88" i="1"/>
  <c r="O88" i="1"/>
  <c r="U88" i="1" s="1"/>
  <c r="H86" i="1"/>
  <c r="H87" i="1" s="1"/>
  <c r="S83" i="1"/>
  <c r="Q83" i="1"/>
  <c r="O83" i="1"/>
  <c r="U83" i="1" s="1"/>
  <c r="V83" i="1" s="1"/>
  <c r="H80" i="1"/>
  <c r="H81" i="1" s="1"/>
  <c r="H82" i="1" s="1"/>
  <c r="S77" i="1"/>
  <c r="Q77" i="1"/>
  <c r="O77" i="1"/>
  <c r="U77" i="1" s="1"/>
  <c r="V77" i="1" s="1"/>
  <c r="H72" i="1"/>
  <c r="H73" i="1" s="1"/>
  <c r="H74" i="1" s="1"/>
  <c r="H75" i="1" s="1"/>
  <c r="H76" i="1" s="1"/>
  <c r="S69" i="1"/>
  <c r="Q69" i="1"/>
  <c r="O69" i="1"/>
  <c r="U69" i="1" s="1"/>
  <c r="V69" i="1" s="1"/>
  <c r="H36" i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S33" i="1"/>
  <c r="Q33" i="1"/>
  <c r="O33" i="1"/>
  <c r="U33" i="1" s="1"/>
  <c r="V33" i="1" s="1"/>
  <c r="Y32" i="1"/>
  <c r="H30" i="1"/>
  <c r="S27" i="1"/>
  <c r="Q27" i="1"/>
  <c r="O27" i="1"/>
  <c r="U27" i="1" s="1"/>
  <c r="V27" i="1" s="1"/>
  <c r="S24" i="1"/>
  <c r="Q24" i="1"/>
  <c r="O24" i="1"/>
  <c r="U24" i="1" s="1"/>
  <c r="V24" i="1" s="1"/>
  <c r="H22" i="1"/>
  <c r="H23" i="1" s="1"/>
  <c r="S19" i="1"/>
  <c r="Q19" i="1"/>
  <c r="O19" i="1"/>
  <c r="U19" i="1" s="1"/>
  <c r="V19" i="1" s="1"/>
  <c r="H18" i="1"/>
  <c r="S15" i="1"/>
  <c r="Q15" i="1"/>
  <c r="O15" i="1"/>
  <c r="U15" i="1" s="1"/>
  <c r="V15" i="1" s="1"/>
  <c r="S12" i="1"/>
  <c r="Q12" i="1"/>
  <c r="O12" i="1"/>
  <c r="U12" i="1" s="1"/>
  <c r="H10" i="1"/>
  <c r="H11" i="1" s="1"/>
  <c r="S7" i="1"/>
  <c r="Q7" i="1"/>
  <c r="O7" i="1"/>
  <c r="U7" i="1" s="1"/>
  <c r="V7" i="1" s="1"/>
  <c r="Y6" i="1"/>
  <c r="Y5" i="1" s="1"/>
  <c r="F2" i="1"/>
  <c r="S541" i="1" l="1"/>
  <c r="Q614" i="1"/>
  <c r="Q704" i="1"/>
  <c r="U779" i="1"/>
  <c r="V779" i="1" s="1"/>
  <c r="Q1386" i="1"/>
  <c r="Q1420" i="1"/>
  <c r="O1534" i="1"/>
  <c r="Q1587" i="1"/>
  <c r="Q1925" i="1"/>
  <c r="Q2151" i="1"/>
  <c r="O3435" i="1"/>
  <c r="S2689" i="1"/>
  <c r="Q2793" i="1"/>
  <c r="S3242" i="1"/>
  <c r="V3419" i="1"/>
  <c r="S3440" i="1"/>
  <c r="Q32" i="1"/>
  <c r="Q5" i="1" s="1"/>
  <c r="Q454" i="1"/>
  <c r="Q1360" i="1"/>
  <c r="Q2587" i="1"/>
  <c r="Q2629" i="1"/>
  <c r="O2712" i="1"/>
  <c r="Q6" i="1"/>
  <c r="Q945" i="1"/>
  <c r="Q1248" i="1"/>
  <c r="S2058" i="1"/>
  <c r="O2720" i="1"/>
  <c r="S2747" i="1"/>
  <c r="Q2767" i="1"/>
  <c r="S2767" i="1"/>
  <c r="S3260" i="1"/>
  <c r="O603" i="1"/>
  <c r="U603" i="1"/>
  <c r="S603" i="1"/>
  <c r="Q603" i="1"/>
  <c r="Q628" i="1"/>
  <c r="Q696" i="1"/>
  <c r="S829" i="1"/>
  <c r="S863" i="1"/>
  <c r="S883" i="1"/>
  <c r="S931" i="1"/>
  <c r="S1161" i="1"/>
  <c r="U3074" i="1"/>
  <c r="V3074" i="1" s="1"/>
  <c r="O3064" i="1"/>
  <c r="S3308" i="1"/>
  <c r="U3458" i="1"/>
  <c r="V3458" i="1" s="1"/>
  <c r="V3457" i="1" s="1"/>
  <c r="O3457" i="1"/>
  <c r="U3468" i="1"/>
  <c r="V3468" i="1" s="1"/>
  <c r="V3467" i="1" s="1"/>
  <c r="O3467" i="1"/>
  <c r="U3478" i="1"/>
  <c r="V3478" i="1" s="1"/>
  <c r="V3477" i="1" s="1"/>
  <c r="O3477" i="1"/>
  <c r="S1328" i="1"/>
  <c r="U2421" i="1"/>
  <c r="V2421" i="1" s="1"/>
  <c r="V2420" i="1" s="1"/>
  <c r="O2420" i="1"/>
  <c r="O253" i="1"/>
  <c r="S283" i="1"/>
  <c r="Q444" i="1"/>
  <c r="S444" i="1"/>
  <c r="Q541" i="1"/>
  <c r="S753" i="1"/>
  <c r="O787" i="1"/>
  <c r="S787" i="1"/>
  <c r="Q829" i="1"/>
  <c r="Q863" i="1"/>
  <c r="Q883" i="1"/>
  <c r="Q931" i="1"/>
  <c r="Q1070" i="1"/>
  <c r="S1070" i="1"/>
  <c r="Q1116" i="1"/>
  <c r="O1161" i="1"/>
  <c r="Q1328" i="1"/>
  <c r="S1470" i="1"/>
  <c r="O1517" i="1"/>
  <c r="O1527" i="1"/>
  <c r="S1534" i="1"/>
  <c r="Q1543" i="1"/>
  <c r="S1543" i="1"/>
  <c r="O1680" i="1"/>
  <c r="S1680" i="1"/>
  <c r="Q1841" i="1"/>
  <c r="S1841" i="1"/>
  <c r="O2058" i="1"/>
  <c r="Q2473" i="1"/>
  <c r="S2473" i="1"/>
  <c r="S2612" i="1"/>
  <c r="U2690" i="1"/>
  <c r="O2689" i="1"/>
  <c r="S3044" i="1"/>
  <c r="U3146" i="1"/>
  <c r="V3146" i="1" s="1"/>
  <c r="O3142" i="1"/>
  <c r="S3142" i="1"/>
  <c r="S3168" i="1"/>
  <c r="S3354" i="1"/>
  <c r="O3484" i="1"/>
  <c r="O3483" i="1" s="1"/>
  <c r="S2666" i="1"/>
  <c r="Q2720" i="1"/>
  <c r="Q2747" i="1"/>
  <c r="Q2905" i="1"/>
  <c r="S3064" i="1"/>
  <c r="Q3168" i="1"/>
  <c r="Q3242" i="1"/>
  <c r="Q3260" i="1"/>
  <c r="Q3354" i="1"/>
  <c r="Q3401" i="1"/>
  <c r="S3484" i="1"/>
  <c r="S3483" i="1" s="1"/>
  <c r="Q3484" i="1"/>
  <c r="Q3483" i="1" s="1"/>
  <c r="U3484" i="1"/>
  <c r="U3483" i="1" s="1"/>
  <c r="V3484" i="1"/>
  <c r="V3483" i="1" s="1"/>
  <c r="S3587" i="1"/>
  <c r="S3586" i="1" s="1"/>
  <c r="V3298" i="1"/>
  <c r="V3297" i="1" s="1"/>
  <c r="U3297" i="1"/>
  <c r="Q3044" i="1"/>
  <c r="Q3064" i="1"/>
  <c r="Q3308" i="1"/>
  <c r="U3440" i="1"/>
  <c r="S3117" i="1"/>
  <c r="Q3142" i="1"/>
  <c r="O3168" i="1"/>
  <c r="O3242" i="1"/>
  <c r="O3260" i="1"/>
  <c r="O3297" i="1"/>
  <c r="O3354" i="1"/>
  <c r="S3401" i="1"/>
  <c r="O3430" i="1"/>
  <c r="V3431" i="1"/>
  <c r="V3430" i="1" s="1"/>
  <c r="U3435" i="1"/>
  <c r="O3440" i="1"/>
  <c r="V3441" i="1"/>
  <c r="Q3440" i="1"/>
  <c r="U3467" i="1"/>
  <c r="O3472" i="1"/>
  <c r="V3473" i="1"/>
  <c r="V3472" i="1" s="1"/>
  <c r="U3477" i="1"/>
  <c r="S2997" i="1"/>
  <c r="S2587" i="1"/>
  <c r="Q2612" i="1"/>
  <c r="O2629" i="1"/>
  <c r="O2666" i="1"/>
  <c r="S2712" i="1"/>
  <c r="S2720" i="1"/>
  <c r="O2747" i="1"/>
  <c r="O2767" i="1"/>
  <c r="S2793" i="1"/>
  <c r="S2905" i="1"/>
  <c r="V2416" i="1"/>
  <c r="V2415" i="1" s="1"/>
  <c r="U2415" i="1"/>
  <c r="O2415" i="1"/>
  <c r="Q2420" i="1"/>
  <c r="S1925" i="1"/>
  <c r="Q2058" i="1"/>
  <c r="S2121" i="1"/>
  <c r="S2151" i="1"/>
  <c r="Q1534" i="1"/>
  <c r="S1587" i="1"/>
  <c r="S1605" i="1"/>
  <c r="Y1533" i="1"/>
  <c r="Q1680" i="1"/>
  <c r="S1769" i="1"/>
  <c r="Y862" i="1"/>
  <c r="S1360" i="1"/>
  <c r="S1386" i="1"/>
  <c r="S1420" i="1"/>
  <c r="Q1470" i="1"/>
  <c r="U1517" i="1"/>
  <c r="U1527" i="1"/>
  <c r="V1057" i="1"/>
  <c r="V1056" i="1" s="1"/>
  <c r="U1056" i="1"/>
  <c r="S1234" i="1"/>
  <c r="S1248" i="1"/>
  <c r="O863" i="1"/>
  <c r="O883" i="1"/>
  <c r="O931" i="1"/>
  <c r="O945" i="1"/>
  <c r="O1056" i="1"/>
  <c r="S1116" i="1"/>
  <c r="Q1161" i="1"/>
  <c r="O1223" i="1"/>
  <c r="Q730" i="1"/>
  <c r="V847" i="1"/>
  <c r="V846" i="1" s="1"/>
  <c r="U846" i="1"/>
  <c r="V857" i="1"/>
  <c r="V856" i="1" s="1"/>
  <c r="U856" i="1"/>
  <c r="Q787" i="1"/>
  <c r="Q753" i="1"/>
  <c r="O829" i="1"/>
  <c r="O846" i="1"/>
  <c r="O856" i="1"/>
  <c r="S730" i="1"/>
  <c r="S704" i="1"/>
  <c r="Y246" i="1"/>
  <c r="S314" i="1"/>
  <c r="S496" i="1"/>
  <c r="S614" i="1"/>
  <c r="S696" i="1"/>
  <c r="Q253" i="1"/>
  <c r="Q283" i="1"/>
  <c r="U308" i="1"/>
  <c r="S454" i="1"/>
  <c r="O541" i="1"/>
  <c r="S628" i="1"/>
  <c r="V241" i="1"/>
  <c r="V240" i="1" s="1"/>
  <c r="U240" i="1"/>
  <c r="S224" i="1"/>
  <c r="S32" i="1"/>
  <c r="S6" i="1"/>
  <c r="V88" i="1"/>
  <c r="V32" i="1" s="1"/>
  <c r="U32" i="1"/>
  <c r="V232" i="1"/>
  <c r="V224" i="1" s="1"/>
  <c r="U224" i="1"/>
  <c r="U247" i="1"/>
  <c r="V248" i="1"/>
  <c r="V247" i="1" s="1"/>
  <c r="V318" i="1"/>
  <c r="U314" i="1"/>
  <c r="U439" i="1"/>
  <c r="V440" i="1"/>
  <c r="V439" i="1" s="1"/>
  <c r="V450" i="1"/>
  <c r="V444" i="1" s="1"/>
  <c r="U444" i="1"/>
  <c r="V510" i="1"/>
  <c r="V496" i="1" s="1"/>
  <c r="U496" i="1"/>
  <c r="U541" i="1"/>
  <c r="V542" i="1"/>
  <c r="V541" i="1" s="1"/>
  <c r="V12" i="1"/>
  <c r="V6" i="1" s="1"/>
  <c r="U6" i="1"/>
  <c r="U253" i="1"/>
  <c r="V254" i="1"/>
  <c r="V253" i="1" s="1"/>
  <c r="U283" i="1"/>
  <c r="V284" i="1"/>
  <c r="V283" i="1" s="1"/>
  <c r="V314" i="1"/>
  <c r="V458" i="1"/>
  <c r="V454" i="1" s="1"/>
  <c r="U454" i="1"/>
  <c r="U632" i="1"/>
  <c r="O628" i="1"/>
  <c r="V700" i="1"/>
  <c r="V696" i="1" s="1"/>
  <c r="U696" i="1"/>
  <c r="V830" i="1"/>
  <c r="V829" i="1" s="1"/>
  <c r="U829" i="1"/>
  <c r="V852" i="1"/>
  <c r="V851" i="1" s="1"/>
  <c r="U851" i="1"/>
  <c r="V864" i="1"/>
  <c r="V863" i="1" s="1"/>
  <c r="U863" i="1"/>
  <c r="V884" i="1"/>
  <c r="V883" i="1" s="1"/>
  <c r="U883" i="1"/>
  <c r="V932" i="1"/>
  <c r="V931" i="1" s="1"/>
  <c r="U931" i="1"/>
  <c r="V946" i="1"/>
  <c r="V945" i="1" s="1"/>
  <c r="U945" i="1"/>
  <c r="V1062" i="1"/>
  <c r="V1061" i="1" s="1"/>
  <c r="U1061" i="1"/>
  <c r="V1076" i="1"/>
  <c r="V1070" i="1" s="1"/>
  <c r="U1070" i="1"/>
  <c r="V1224" i="1"/>
  <c r="V1223" i="1" s="1"/>
  <c r="U1223" i="1"/>
  <c r="V1238" i="1"/>
  <c r="U1234" i="1"/>
  <c r="V1252" i="1"/>
  <c r="V1248" i="1" s="1"/>
  <c r="U1248" i="1"/>
  <c r="V1364" i="1"/>
  <c r="U1360" i="1"/>
  <c r="O6" i="1"/>
  <c r="O32" i="1"/>
  <c r="O224" i="1"/>
  <c r="O314" i="1"/>
  <c r="O444" i="1"/>
  <c r="O454" i="1"/>
  <c r="O496" i="1"/>
  <c r="V604" i="1"/>
  <c r="V603" i="1" s="1"/>
  <c r="U618" i="1"/>
  <c r="V618" i="1" s="1"/>
  <c r="V614" i="1" s="1"/>
  <c r="O614" i="1"/>
  <c r="V708" i="1"/>
  <c r="V704" i="1" s="1"/>
  <c r="U704" i="1"/>
  <c r="V734" i="1"/>
  <c r="V730" i="1" s="1"/>
  <c r="U730" i="1"/>
  <c r="V754" i="1"/>
  <c r="V753" i="1" s="1"/>
  <c r="U753" i="1"/>
  <c r="V788" i="1"/>
  <c r="V787" i="1" s="1"/>
  <c r="U787" i="1"/>
  <c r="V940" i="1"/>
  <c r="V939" i="1" s="1"/>
  <c r="U939" i="1"/>
  <c r="V1120" i="1"/>
  <c r="V1116" i="1" s="1"/>
  <c r="U1116" i="1"/>
  <c r="V1162" i="1"/>
  <c r="V1161" i="1" s="1"/>
  <c r="U1161" i="1"/>
  <c r="V1234" i="1"/>
  <c r="V1332" i="1"/>
  <c r="V1328" i="1" s="1"/>
  <c r="U1328" i="1"/>
  <c r="V1360" i="1"/>
  <c r="V1392" i="1"/>
  <c r="V1386" i="1" s="1"/>
  <c r="U1386" i="1"/>
  <c r="V1434" i="1"/>
  <c r="V1420" i="1" s="1"/>
  <c r="U1420" i="1"/>
  <c r="O696" i="1"/>
  <c r="O704" i="1"/>
  <c r="O730" i="1"/>
  <c r="O1070" i="1"/>
  <c r="O1116" i="1"/>
  <c r="O1234" i="1"/>
  <c r="O1248" i="1"/>
  <c r="O1328" i="1"/>
  <c r="O1360" i="1"/>
  <c r="O1386" i="1"/>
  <c r="O1420" i="1"/>
  <c r="U1534" i="1"/>
  <c r="V1535" i="1"/>
  <c r="V1534" i="1" s="1"/>
  <c r="V1593" i="1"/>
  <c r="V1587" i="1" s="1"/>
  <c r="U1587" i="1"/>
  <c r="V1609" i="1"/>
  <c r="U1605" i="1"/>
  <c r="U1666" i="1"/>
  <c r="V1667" i="1"/>
  <c r="V1666" i="1" s="1"/>
  <c r="V1851" i="1"/>
  <c r="V1841" i="1" s="1"/>
  <c r="U1841" i="1"/>
  <c r="U1470" i="1"/>
  <c r="V1471" i="1"/>
  <c r="V1470" i="1" s="1"/>
  <c r="U1522" i="1"/>
  <c r="V1523" i="1"/>
  <c r="V1522" i="1" s="1"/>
  <c r="V1551" i="1"/>
  <c r="V1543" i="1" s="1"/>
  <c r="U1543" i="1"/>
  <c r="V1605" i="1"/>
  <c r="U1680" i="1"/>
  <c r="V1681" i="1"/>
  <c r="V1680" i="1" s="1"/>
  <c r="V1815" i="1"/>
  <c r="V1769" i="1" s="1"/>
  <c r="U1769" i="1"/>
  <c r="U1916" i="1"/>
  <c r="V1917" i="1"/>
  <c r="V1916" i="1" s="1"/>
  <c r="V1945" i="1"/>
  <c r="V1925" i="1" s="1"/>
  <c r="U1925" i="1"/>
  <c r="U2058" i="1"/>
  <c r="V2059" i="1"/>
  <c r="V2058" i="1" s="1"/>
  <c r="V2129" i="1"/>
  <c r="V2121" i="1" s="1"/>
  <c r="U2121" i="1"/>
  <c r="U2134" i="1"/>
  <c r="V2135" i="1"/>
  <c r="V2134" i="1" s="1"/>
  <c r="V2163" i="1"/>
  <c r="V2151" i="1" s="1"/>
  <c r="U2151" i="1"/>
  <c r="U2420" i="1"/>
  <c r="V2481" i="1"/>
  <c r="V2473" i="1" s="1"/>
  <c r="U2473" i="1"/>
  <c r="V2599" i="1"/>
  <c r="U2587" i="1"/>
  <c r="V2638" i="1"/>
  <c r="V2629" i="1" s="1"/>
  <c r="U2629" i="1"/>
  <c r="V2690" i="1"/>
  <c r="V2689" i="1" s="1"/>
  <c r="U2689" i="1"/>
  <c r="V2748" i="1"/>
  <c r="V2747" i="1" s="1"/>
  <c r="U2747" i="1"/>
  <c r="O1543" i="1"/>
  <c r="O1587" i="1"/>
  <c r="O1605" i="1"/>
  <c r="O1769" i="1"/>
  <c r="O1841" i="1"/>
  <c r="O1925" i="1"/>
  <c r="O2121" i="1"/>
  <c r="O2151" i="1"/>
  <c r="V2587" i="1"/>
  <c r="U2612" i="1"/>
  <c r="V2613" i="1"/>
  <c r="V2612" i="1" s="1"/>
  <c r="U2666" i="1"/>
  <c r="V2667" i="1"/>
  <c r="V2666" i="1" s="1"/>
  <c r="V2716" i="1"/>
  <c r="V2712" i="1" s="1"/>
  <c r="U2712" i="1"/>
  <c r="V2724" i="1"/>
  <c r="V2720" i="1" s="1"/>
  <c r="U2720" i="1"/>
  <c r="V2768" i="1"/>
  <c r="V2767" i="1" s="1"/>
  <c r="U2767" i="1"/>
  <c r="V3169" i="1"/>
  <c r="V3168" i="1" s="1"/>
  <c r="U3168" i="1"/>
  <c r="O2473" i="1"/>
  <c r="O2587" i="1"/>
  <c r="U2799" i="1"/>
  <c r="O2793" i="1"/>
  <c r="V2919" i="1"/>
  <c r="V2905" i="1" s="1"/>
  <c r="U2905" i="1"/>
  <c r="V3001" i="1"/>
  <c r="V2997" i="1" s="1"/>
  <c r="U2997" i="1"/>
  <c r="V3045" i="1"/>
  <c r="V3044" i="1" s="1"/>
  <c r="U3044" i="1"/>
  <c r="V3065" i="1"/>
  <c r="U3064" i="1"/>
  <c r="V3123" i="1"/>
  <c r="V3117" i="1" s="1"/>
  <c r="U3117" i="1"/>
  <c r="V3143" i="1"/>
  <c r="U3142" i="1"/>
  <c r="O2905" i="1"/>
  <c r="O2997" i="1"/>
  <c r="O3117" i="1"/>
  <c r="V3243" i="1"/>
  <c r="V3242" i="1" s="1"/>
  <c r="U3242" i="1"/>
  <c r="V3261" i="1"/>
  <c r="V3260" i="1" s="1"/>
  <c r="U3260" i="1"/>
  <c r="V3355" i="1"/>
  <c r="V3354" i="1" s="1"/>
  <c r="U3354" i="1"/>
  <c r="V3418" i="1"/>
  <c r="V3440" i="1"/>
  <c r="V3309" i="1"/>
  <c r="V3308" i="1" s="1"/>
  <c r="U3308" i="1"/>
  <c r="U3457" i="1"/>
  <c r="V3463" i="1"/>
  <c r="V3462" i="1" s="1"/>
  <c r="U3591" i="1"/>
  <c r="O3587" i="1"/>
  <c r="O3586" i="1" s="1"/>
  <c r="U3405" i="1"/>
  <c r="O3401" i="1"/>
  <c r="S5" i="1" l="1"/>
  <c r="S862" i="1"/>
  <c r="V3142" i="1"/>
  <c r="V3064" i="1"/>
  <c r="S1533" i="1"/>
  <c r="Q1533" i="1"/>
  <c r="Q862" i="1"/>
  <c r="Q246" i="1"/>
  <c r="S246" i="1"/>
  <c r="V5" i="1"/>
  <c r="U5" i="1"/>
  <c r="U3401" i="1"/>
  <c r="U1533" i="1" s="1"/>
  <c r="V3405" i="1"/>
  <c r="V3401" i="1" s="1"/>
  <c r="V2799" i="1"/>
  <c r="V2793" i="1" s="1"/>
  <c r="U2793" i="1"/>
  <c r="O1533" i="1"/>
  <c r="O862" i="1"/>
  <c r="O246" i="1"/>
  <c r="V862" i="1"/>
  <c r="V632" i="1"/>
  <c r="V628" i="1" s="1"/>
  <c r="U628" i="1"/>
  <c r="V3591" i="1"/>
  <c r="V3587" i="1" s="1"/>
  <c r="V3586" i="1" s="1"/>
  <c r="U3587" i="1"/>
  <c r="U3586" i="1" s="1"/>
  <c r="V1533" i="1"/>
  <c r="U614" i="1"/>
  <c r="U246" i="1" s="1"/>
  <c r="O5" i="1"/>
  <c r="U862" i="1"/>
  <c r="V246" i="1"/>
</calcChain>
</file>

<file path=xl/sharedStrings.xml><?xml version="1.0" encoding="utf-8"?>
<sst xmlns="http://schemas.openxmlformats.org/spreadsheetml/2006/main" count="7308" uniqueCount="2074">
  <si>
    <t>Zakázka:</t>
  </si>
  <si>
    <t>Poř.</t>
  </si>
  <si>
    <t>Typ</t>
  </si>
  <si>
    <t>Kód</t>
  </si>
  <si>
    <t>Popis</t>
  </si>
  <si>
    <t>MJ</t>
  </si>
  <si>
    <t>Výměra bez ztr.</t>
  </si>
  <si>
    <t>Ztratné</t>
  </si>
  <si>
    <t>Výměra</t>
  </si>
  <si>
    <t>Jedn. cena</t>
  </si>
  <si>
    <t>Cena</t>
  </si>
  <si>
    <t>Jedn. hmotn.</t>
  </si>
  <si>
    <t>Hmotnost</t>
  </si>
  <si>
    <t>Jedn. suť</t>
  </si>
  <si>
    <t>Suť</t>
  </si>
  <si>
    <t>Sazba DPH</t>
  </si>
  <si>
    <t>DPH</t>
  </si>
  <si>
    <t>Cena s DPH</t>
  </si>
  <si>
    <t>Komentář</t>
  </si>
  <si>
    <t>Cen. soustava</t>
  </si>
  <si>
    <t>Počet</t>
  </si>
  <si>
    <t>SO_01: Stavební úpravy školy -Hlinky Okružní 1404 - Rampy</t>
  </si>
  <si>
    <t>009: Ostatní konstrukce a práce</t>
  </si>
  <si>
    <t>##T2##N_Catalog_catGUID</t>
  </si>
  <si>
    <t>##T2##PRO_ITEM_catID</t>
  </si>
  <si>
    <t>##T2##PRO_ITEM_iteCode</t>
  </si>
  <si>
    <t>##T2##PRO_ITEM_szvCode</t>
  </si>
  <si>
    <t>##T2##PRO_ITEM_tevCode</t>
  </si>
  <si>
    <t>SP</t>
  </si>
  <si>
    <t>953961112</t>
  </si>
  <si>
    <t>Kotvy chemickým tmelem M 10 hl 90 mm do betonu, ŽB nebo kamene s vyvrtáním otvoru</t>
  </si>
  <si>
    <t>kus</t>
  </si>
  <si>
    <t>URS 2017 I</t>
  </si>
  <si>
    <t>Plný popis:</t>
  </si>
  <si>
    <t>Kotvy chemické s vyvrtáním otvoru 
  do betonu, železobetonu nebo tvrdého kamene
    tmel, velikost
      M 10, hloubka 90 mm</t>
  </si>
  <si>
    <t>4*4</t>
  </si>
  <si>
    <t>_</t>
  </si>
  <si>
    <t>4*4*2</t>
  </si>
  <si>
    <t>953991411</t>
  </si>
  <si>
    <t>Osazení hmoždinek  D do 10 mm</t>
  </si>
  <si>
    <t>Osazení hmoždinek včetně vyvrtání otvoru do betonu 
  průměru
    do 10 mm</t>
  </si>
  <si>
    <t>H</t>
  </si>
  <si>
    <t>55391238</t>
  </si>
  <si>
    <t>Šroub M10x45-4.6-tZn ISO 4017</t>
  </si>
  <si>
    <t>tis kus</t>
  </si>
  <si>
    <t>48/1000</t>
  </si>
  <si>
    <t>3*4</t>
  </si>
  <si>
    <t>3*4*2</t>
  </si>
  <si>
    <t>36/1000</t>
  </si>
  <si>
    <t>767: Konstrukce zámečnické</t>
  </si>
  <si>
    <t>767995114</t>
  </si>
  <si>
    <t>Montáž atypických zámečnických konstrukcí hmotnosti do 50 kg</t>
  </si>
  <si>
    <t>kg</t>
  </si>
  <si>
    <t>Montáž ostatních atypických zámečnických konstrukcí 
  hmotnosti
    přes 20 do 50 kg</t>
  </si>
  <si>
    <t>Výpis prvků</t>
  </si>
  <si>
    <t>1 - U 100 1815mm x 2</t>
  </si>
  <si>
    <t>2 - U 100 2x 1815mm</t>
  </si>
  <si>
    <t>3 - jakl 40x25x2  1815mm   x2</t>
  </si>
  <si>
    <t>4 - jakl 40x40x2  1050mm</t>
  </si>
  <si>
    <t>5 - Tr 40/2  2260mm x4</t>
  </si>
  <si>
    <t>6 - pl 40x80 x16</t>
  </si>
  <si>
    <t>7 - pochůzný plech žebrový  850x1815 tl.3mm</t>
  </si>
  <si>
    <t>8 - rošt s plechových pásků  Pl 5 .. 50 mm 40mb</t>
  </si>
  <si>
    <t>9 - TR 50x50/4  770mm 8x</t>
  </si>
  <si>
    <t>10 - zábradlí jakl 40x25x2  390mm x2</t>
  </si>
  <si>
    <t>11 - Tr 40/2  390mm 4x</t>
  </si>
  <si>
    <t>12 - Tr 50x50/4   87mm podpora 3x</t>
  </si>
  <si>
    <t>13 - Tr 50x50/4 113mm podpora 3x</t>
  </si>
  <si>
    <t>14 -Kotevní plech  Pl 5 80x80 D10,5 M10</t>
  </si>
  <si>
    <t>15 - Kotevní plech  Pi 5 50x100 D10,5 M10</t>
  </si>
  <si>
    <t>16- Plechy 5  50x85 8ks</t>
  </si>
  <si>
    <t>17 - U100 300mm  2xs krajní 2ks střední</t>
  </si>
  <si>
    <t>18 - 17 - pochůzný plech žebrovaný 850x390 mm tl3mm</t>
  </si>
  <si>
    <t>0,083</t>
  </si>
  <si>
    <t>0,07</t>
  </si>
  <si>
    <t>0,008</t>
  </si>
  <si>
    <t>0,048</t>
  </si>
  <si>
    <t>0,087</t>
  </si>
  <si>
    <t>0,029</t>
  </si>
  <si>
    <t>0,001</t>
  </si>
  <si>
    <t>0,005</t>
  </si>
  <si>
    <t>0,052</t>
  </si>
  <si>
    <t>0,011</t>
  </si>
  <si>
    <t>0,132</t>
  </si>
  <si>
    <t>0,100</t>
  </si>
  <si>
    <t>626</t>
  </si>
  <si>
    <t>2,26*1,5*27</t>
  </si>
  <si>
    <t>13010910</t>
  </si>
  <si>
    <t>Ocel profilová UE, v jakosti 11 375, h=100 mm</t>
  </si>
  <si>
    <t>t</t>
  </si>
  <si>
    <t>(1,815+1,815)*2*10,6/1000</t>
  </si>
  <si>
    <t>0,3*2*10,6/1000</t>
  </si>
  <si>
    <t>14550234</t>
  </si>
  <si>
    <t>Profil ocelový čtvercový svařovaný 40x40x2 mm</t>
  </si>
  <si>
    <t>(1,815+1,050)*2*1,25/1000</t>
  </si>
  <si>
    <t>13010357</t>
  </si>
  <si>
    <t>Ocel pásová válcovaná za studena 40 x 3  mm</t>
  </si>
  <si>
    <t>Tr 40/2  2260mm x4</t>
  </si>
  <si>
    <t>2,26*4*0,94/1000</t>
  </si>
  <si>
    <t>15952141</t>
  </si>
  <si>
    <t>Plech děrovaný ocelový 1000x2000, tl. 0,8  čtverec  3 mm</t>
  </si>
  <si>
    <t>m2</t>
  </si>
  <si>
    <t>Plech děrovaný ocelový 1000x2000, tl. 0,8  čtverec  6 mm</t>
  </si>
  <si>
    <t>1,5*1,815</t>
  </si>
  <si>
    <t>1,5*0,39</t>
  </si>
  <si>
    <t>13010359</t>
  </si>
  <si>
    <t>Ocel pásová válcovaná za studena 50 x 3  mm</t>
  </si>
  <si>
    <t>40*1,2/1000</t>
  </si>
  <si>
    <t>14550172</t>
  </si>
  <si>
    <t>Profil ocelový obdélníkový svařovaný 80x40x16 mm</t>
  </si>
  <si>
    <t>Profil ocelový obdélníkový svařovaný 80x40x2 mm</t>
  </si>
  <si>
    <t>0,4*0,8*16*16,9/1000</t>
  </si>
  <si>
    <t>14550144</t>
  </si>
  <si>
    <t>Profil ocelový obdélníkový svařovaný 50x50x4 mm</t>
  </si>
  <si>
    <t>Profil ocelový obdélníkový svařovaný 50x40x3 mm</t>
  </si>
  <si>
    <t>0,77*8*4,71/1000</t>
  </si>
  <si>
    <t>14550126</t>
  </si>
  <si>
    <t>Profil ocelový obdélníkový svařovaný 40x25x2 mm</t>
  </si>
  <si>
    <t>0,39*2*1,25/1000</t>
  </si>
  <si>
    <t>13010200</t>
  </si>
  <si>
    <t>Tyč ocelová plochá, v jakosti 11 375, 40 /2  mm</t>
  </si>
  <si>
    <t>Tyč ocelová plochá, v jakosti 11 375, 40 x 4  mm</t>
  </si>
  <si>
    <t>0,39*4*2,96/1000</t>
  </si>
  <si>
    <t>14550146</t>
  </si>
  <si>
    <t>Profil ocelový obdélníkový svařovaný 60x20x2 mm</t>
  </si>
  <si>
    <t>(0,087+1,13)*3*2,99/1000</t>
  </si>
  <si>
    <t>14550180</t>
  </si>
  <si>
    <t>Profil ocelový obdélníkový svařovaný 80x80x3 mm</t>
  </si>
  <si>
    <t>Profil ocelový obdélníkový svařovaný 80x60x3 mm</t>
  </si>
  <si>
    <t>10,5*5/1000</t>
  </si>
  <si>
    <t>14550190</t>
  </si>
  <si>
    <t>Profil ocelový obdélníkový svařovaný 100x50x3 mm</t>
  </si>
  <si>
    <t>10,5*12,56/1000</t>
  </si>
  <si>
    <t>14550178</t>
  </si>
  <si>
    <t>Profil ocelový obdélníkový svařovaný 85x50x3 mm</t>
  </si>
  <si>
    <t>Profil ocelový obdélníkový svařovaný 80x50x3 mm</t>
  </si>
  <si>
    <t>12,56*8/1000</t>
  </si>
  <si>
    <t>(0,102+0,008+0,008+0,048+0,102+0,029+0,001+0,003+0,010+0,021+0,0396+0,038)*1000</t>
  </si>
  <si>
    <t>(2,26+2,26)*2*10,6/1000</t>
  </si>
  <si>
    <t>(2,26+1,050)*2*1,25/1000</t>
  </si>
  <si>
    <t>1,5*2,26</t>
  </si>
  <si>
    <t>0,4*0,8*16*20/1000</t>
  </si>
  <si>
    <t>0,39*3*2,96/1000</t>
  </si>
  <si>
    <t>(0,0168+1,13)*3*2,99/1000</t>
  </si>
  <si>
    <t>10,5*2/1000</t>
  </si>
  <si>
    <t>3*12,56/1000</t>
  </si>
  <si>
    <t>12,56*3/1000</t>
  </si>
  <si>
    <t>998767202</t>
  </si>
  <si>
    <t>Přesun hmot procentní pro zámečnické konstrukce v objektech v do 12 m</t>
  </si>
  <si>
    <t>%</t>
  </si>
  <si>
    <t>Přesun hmot pro zámečnické konstrukce 
  stanovený procentní sazbou (%) z ceny
    vodorovná dopravní vzdálenost do 50 m
    v objektech výšky
      přes 6 do 12 m</t>
  </si>
  <si>
    <t>789: Povrchové úpravy technologických zařízení</t>
  </si>
  <si>
    <t>MP</t>
  </si>
  <si>
    <t>789421241</t>
  </si>
  <si>
    <t>Žárové stříkání ocelových konstrukcí třídy I Zn 160 um</t>
  </si>
  <si>
    <t>Žárové stříkání ocelových konstrukcí 
  vyjma ocelových konstrukcí uzavřených nádob
    zinkem, tloušťky
    160 µm, třídy
      I (2,960 kg Zn/m2)</t>
  </si>
  <si>
    <t>orientační výměra</t>
  </si>
  <si>
    <t>2,24*1,5*2</t>
  </si>
  <si>
    <t>2,24*4*1,025</t>
  </si>
  <si>
    <t>2,24*0,4*2*2</t>
  </si>
  <si>
    <t>VRN: Vedlejší rozpočtové náklady</t>
  </si>
  <si>
    <t>ON</t>
  </si>
  <si>
    <t>04</t>
  </si>
  <si>
    <t>Mimostaveništní doprava</t>
  </si>
  <si>
    <t>SO_02: Stavební úpravy školy -Hlinky Okružní 1404 - Bezbariérové WC</t>
  </si>
  <si>
    <t>003: Svislé konstrukce</t>
  </si>
  <si>
    <t>346272112</t>
  </si>
  <si>
    <t>Přizdívky ochranné tl 75 mm z pórobetonových přesných příčkovek  objemové hmotnosti 500 kg/m3</t>
  </si>
  <si>
    <t>Přizdívky izolační a ochranné z pórobetonových tvárnic [YTONG]
  o objemové hmotnosti 500 kg/m3, na tenké maltové lože tloušťky přizdívky
    75 mm</t>
  </si>
  <si>
    <t>(0,075+0,120+0,075+0,91+0,075+0,075+0,120)*1,5</t>
  </si>
  <si>
    <t>0061: Úpravy povrchu vnitřní</t>
  </si>
  <si>
    <t>611131121</t>
  </si>
  <si>
    <t>Penetrace akrylát-silikonová vnitřních stropů nanášená ručně</t>
  </si>
  <si>
    <t>Podkladní a spojovací vrstva vnitřních omítaných ploch 
  penetrace akrylát-silikonová
    nanášená ručně
      stropů</t>
  </si>
  <si>
    <t>6,1</t>
  </si>
  <si>
    <t>611142001</t>
  </si>
  <si>
    <t>Potažení vnitřních stropů sklovláknitým pletivem vtlačeným do tenkovrstvé hmoty</t>
  </si>
  <si>
    <t>Potažení vnitřních ploch pletivem 
  v ploše nebo pruzích, na plném podkladu
    sklovláknitým
    vtlačením do tmelu
      stropů</t>
  </si>
  <si>
    <t>611311131</t>
  </si>
  <si>
    <t>Potažení vnitřních rovných stropů vápenným štukem tloušťky do 3 mm</t>
  </si>
  <si>
    <t>Potažení vnitřních ploch štukem
  tloušťky do 3 mm
    vodorovných konstrukcí
      stropů rovných</t>
  </si>
  <si>
    <t>612325101</t>
  </si>
  <si>
    <t>Vápenocementová hrubá omítka rýh ve stěnách šířky do 150 mm</t>
  </si>
  <si>
    <t>Vápenocementová nebo vápenná omítka rýh 
  hrubá
    ve stěnách, šířky rýhy
      do 150 mm</t>
  </si>
  <si>
    <t>6,3</t>
  </si>
  <si>
    <t>612325102</t>
  </si>
  <si>
    <t>Vápenocementová hrubá omítka rýh ve stěnách šířky do 300 mm</t>
  </si>
  <si>
    <t>Vápenocementová nebo vápenná omítka rýh 
  hrubá
    ve stěnách, šířky rýhy
      přes 150 do 300 mm</t>
  </si>
  <si>
    <t>3,2</t>
  </si>
  <si>
    <t>612131121</t>
  </si>
  <si>
    <t>Penetrace akrylát-silikonová vnitřních stěn nanášená ručně</t>
  </si>
  <si>
    <t>Podkladní a spojovací vrstva vnitřních omítaných ploch 
  penetrace akrylát-silikonová
    nanášená ručně
      stěn</t>
  </si>
  <si>
    <t>(2,7+2,3)*2*1</t>
  </si>
  <si>
    <t>612311131</t>
  </si>
  <si>
    <t>Potažení vnitřních stěn vápenným štukem tloušťky do 3 mm</t>
  </si>
  <si>
    <t>Potažení vnitřních ploch štukem
  tloušťky do 3 mm
    svislých konstrukcí
      stěn</t>
  </si>
  <si>
    <t>0063: Podlahy a podlahové konstrukce</t>
  </si>
  <si>
    <t>631311114</t>
  </si>
  <si>
    <t>Mazanina tl do 80 mm z betonu prostého bez zvýšených nároků na prostředí tř. C 16/20</t>
  </si>
  <si>
    <t>m3</t>
  </si>
  <si>
    <t>Mazanina z betonu 
  prostého bez zvýšených nároků na prostředí
    tl. přes 50 do 80 mm
      tř. C 16/20</t>
  </si>
  <si>
    <t>doplnění podlahy( sprch.koutu)</t>
  </si>
  <si>
    <t>(1,16+0,120)*0,81*0,07</t>
  </si>
  <si>
    <t>631319011</t>
  </si>
  <si>
    <t>Příplatek k mazanině tl do 80 mm za přehlazení povrchu</t>
  </si>
  <si>
    <t>Příplatek k cenám mazanin 
  za úpravu povrchu mazaniny
    přehlazením, mazanina tl.
      přes 50 do 80 mm</t>
  </si>
  <si>
    <t>631362021</t>
  </si>
  <si>
    <t>Výztuž mazanin svařovanými sítěmi Kari</t>
  </si>
  <si>
    <t>Výztuž mazanin 
  ze svařovaných sítí z drátů
    typu KARI</t>
  </si>
  <si>
    <t>(1,16+0,120)*0,81*0,07*70/1000</t>
  </si>
  <si>
    <t>777695113</t>
  </si>
  <si>
    <t>Nátěry podlah betonových jednonásobné</t>
  </si>
  <si>
    <t>Nátěry ostatní podlah 
  s penetrací
    betonových
    jednonásobné
      epoxidové [Sokratem 2804]</t>
  </si>
  <si>
    <t>632450121</t>
  </si>
  <si>
    <t>Vyrovnávací cementový potěr tl do 20 mm ze suchých směsí provedený v pásu</t>
  </si>
  <si>
    <t>Potěr cementový vyrovnávací ze suchých směsí 
  v pásu o průměrné (střední) tl.
    od 10 do 20 mm</t>
  </si>
  <si>
    <t>952901111</t>
  </si>
  <si>
    <t>Vyčištění budov bytové a občanské výstavby při výšce podlaží do 4 m</t>
  </si>
  <si>
    <t>Vyčištění budov nebo objektů před předáním do užívání 
  budov bytové nebo občanské výstavby - zametení a umytí podlah, dlažeb, obkladů, schodů v
  místnostech, chodbách a schodištích, vyčištění a umytí oken, dveří s rámy, zárubněmi, umytí a
  vyčištění jiných zasklených a natíraných ploch a zařizovacích předmětů, při světlé výšce podlaží
    do 4 m</t>
  </si>
  <si>
    <t>6,01</t>
  </si>
  <si>
    <t>0096: Bourání konstrukcí</t>
  </si>
  <si>
    <t>725840850</t>
  </si>
  <si>
    <t>Demontáž baterie sprch T 954 diferenciální do G 3/4x1</t>
  </si>
  <si>
    <t>Demontáž baterií sprchových 
  diferenciálních T 1954
    do G 3/4 x 1</t>
  </si>
  <si>
    <t>965043421</t>
  </si>
  <si>
    <t>Bourání podkladů pod dlažby betonových s potěrem nebo teracem tl do 150 mm pl do 1 m2</t>
  </si>
  <si>
    <t>Bourání mazanin
  betonových s potěrem nebo teracem
    tl. do 150 mm, plochy
      do 1 m2</t>
  </si>
  <si>
    <t>demontáž betonové vaničky sprchového koutu</t>
  </si>
  <si>
    <t>1,16*0,81*0,100</t>
  </si>
  <si>
    <t>725850800</t>
  </si>
  <si>
    <t>Demontáž ventilů odpadních T 900 až T 902</t>
  </si>
  <si>
    <t>Demontáž odpadních ventilů 
  T 900 až T 902 všech připojovacích dimenzí</t>
  </si>
  <si>
    <t>725860811</t>
  </si>
  <si>
    <t>Demontáž uzávěrů zápachu jednoduchých</t>
  </si>
  <si>
    <t>Demontáž zápachových uzávěrek pro zařizovací předměty 
  jednoduchých</t>
  </si>
  <si>
    <t>968072455</t>
  </si>
  <si>
    <t>Vybourání kovových dveřních zárubní pl do 2 m2</t>
  </si>
  <si>
    <t>Vybourání kovových rámů oken s křídly, dveřních zárubní, vrat, stěn, ostění nebo obkladů 
  dveřních zárubní, plochy
    do 2 m2</t>
  </si>
  <si>
    <t>0,6*1,970</t>
  </si>
  <si>
    <t>0,8*1,970</t>
  </si>
  <si>
    <t>766661811</t>
  </si>
  <si>
    <t>Demontáž dveřních křídel</t>
  </si>
  <si>
    <t>Demontáž dveřních konstrukcí 
  kování
    okopného plechu</t>
  </si>
  <si>
    <t>962031136</t>
  </si>
  <si>
    <t>Bourání příček z tvárnic nebo příčkovek tl do 150 mm</t>
  </si>
  <si>
    <t>Bourání příček z cihel, tvárnic nebo příčkovek 
  z tvárnic nebo příčkovek pálených nebo nepálených
    na maltu vápennou nebo vápenocementovou, tl.
      do 150 mm</t>
  </si>
  <si>
    <t>(1,2+1,49)*2,3</t>
  </si>
  <si>
    <t>-0,6*1,970</t>
  </si>
  <si>
    <t>0,81*0,130</t>
  </si>
  <si>
    <t>771571810</t>
  </si>
  <si>
    <t>Demontáž podlah z dlaždic keramických kladených do malty</t>
  </si>
  <si>
    <t>Demontáž podlah z dlaždic keramických 
  kladených do malty</t>
  </si>
  <si>
    <t>3,51</t>
  </si>
  <si>
    <t>0,94</t>
  </si>
  <si>
    <t>1,2</t>
  </si>
  <si>
    <t>781471810</t>
  </si>
  <si>
    <t>Demontáž obkladů z obkladaček keramických kladených do malty</t>
  </si>
  <si>
    <t>Demontáž obkladů z dlaždic keramických 
  kladených do malty</t>
  </si>
  <si>
    <t>(2,3+1,61+1)*2*2,3</t>
  </si>
  <si>
    <t>0,81*0,130*2</t>
  </si>
  <si>
    <t>(1,2+0,2+1,49)*2,3*2</t>
  </si>
  <si>
    <t>-0,8*1,970</t>
  </si>
  <si>
    <t>974082112</t>
  </si>
  <si>
    <t>Vysekání rýh pro vodiče v omítce MV nebo MVC stěn š do 30 mm</t>
  </si>
  <si>
    <t>m</t>
  </si>
  <si>
    <t>Vysekání rýh pro vodiče 
  v omítce vápenné nebo vápenocementové
    stěn, šířky
      do 30 mm</t>
  </si>
  <si>
    <t>12</t>
  </si>
  <si>
    <t>4,5</t>
  </si>
  <si>
    <t>3</t>
  </si>
  <si>
    <t>2,5</t>
  </si>
  <si>
    <t>1</t>
  </si>
  <si>
    <t>974032122</t>
  </si>
  <si>
    <t>Vysekání rýh ve stěnách nebo příčkách z dutých cihel nebo tvárnic hl do 30 mm š do 70 mm</t>
  </si>
  <si>
    <t>Vysekání rýh ve stěnách nebo příčkách z dutých cihel, tvárnic, desek 
  z dutých cihel nebo tvárnic
    do hl. 30 mm a šířky
      do 70 mm</t>
  </si>
  <si>
    <t>1,75</t>
  </si>
  <si>
    <t>1,54</t>
  </si>
  <si>
    <t>974032124</t>
  </si>
  <si>
    <t>Vysekání rýh ve stěnách nebo příčkách z dutých cihel nebo tvárnic hl do 30 mm š do 150 mm</t>
  </si>
  <si>
    <t>Vysekání rýh ve stěnách nebo příčkách z dutých cihel, tvárnic, desek 
  z dutých cihel nebo tvárnic
    do hl. 30 mm a šířky
      do 150 mm</t>
  </si>
  <si>
    <t>0,4</t>
  </si>
  <si>
    <t>1,5</t>
  </si>
  <si>
    <t>721171809</t>
  </si>
  <si>
    <t>Demontáž potrubí z PVC do D 160</t>
  </si>
  <si>
    <t>Demontáž potrubí z novodurových trub 
  odpadních nebo připojovacích
    přes 114 do D 160</t>
  </si>
  <si>
    <t>722170801</t>
  </si>
  <si>
    <t>Demontáž rozvodů vody z plastů do D 25</t>
  </si>
  <si>
    <t>Demontáž rozvodů vody z plastů 
  do D 25 mm</t>
  </si>
  <si>
    <t>725820802</t>
  </si>
  <si>
    <t>Demontáž baterie stojánkové do jednoho otvoru</t>
  </si>
  <si>
    <t>soubor</t>
  </si>
  <si>
    <t>Demontáž baterií 
  stojánkových do 1 otvoru</t>
  </si>
  <si>
    <t>725210821</t>
  </si>
  <si>
    <t>Demontáž umyvadel bez výtokových armatur</t>
  </si>
  <si>
    <t>Demontáž umyvadel 
  bez výtokových armatur
    umyvadel</t>
  </si>
  <si>
    <t>725130811</t>
  </si>
  <si>
    <t>Demontáž pisoárových stání s nádrží jednodílných</t>
  </si>
  <si>
    <t>Demontáž pisoárových stání 
  s nádrží
    1 dílných</t>
  </si>
  <si>
    <t>735161811</t>
  </si>
  <si>
    <t>Demontáž otopného tělesa trubkového s hliníkovými lamelami délka do 1500 mm</t>
  </si>
  <si>
    <t>Demontáž otopných těles trubkových 
  s hliníkovými lamelami, stavební délky
    do 1500 mm</t>
  </si>
  <si>
    <t>784111011</t>
  </si>
  <si>
    <t>Obroušení podkladu omítnutého v místnostech výšky do 3,80 m</t>
  </si>
  <si>
    <t>Obroušení podkladu
  omítky
    v místnostech výšky
      do 3,80 m</t>
  </si>
  <si>
    <t>784111001</t>
  </si>
  <si>
    <t>Oprášení (ometení ) podkladu v místnostech výšky do 3,80 m</t>
  </si>
  <si>
    <t>Oprášení (ometení) podkladu
  v místnostech výšky
    do 3,80 m</t>
  </si>
  <si>
    <t>997002611</t>
  </si>
  <si>
    <t>Nakládání suti a vybouraných hmot</t>
  </si>
  <si>
    <t>Nakládání suti a vybouraných hmot na dopravní prostředek 
  pro vodorovné přemístění</t>
  </si>
  <si>
    <t>997013213</t>
  </si>
  <si>
    <t>Vnitrostaveništní doprava suti a vybouraných hmot pro budovy v do 12 m ručně</t>
  </si>
  <si>
    <t>Vnitrostaveništní doprava suti a vybouraných hmot 
  vodorovně do 50 m
    svisle ručně (nošením po schodech)
    pro budovy a haly výšky
      přes 9 do 12 m</t>
  </si>
  <si>
    <t>997013219</t>
  </si>
  <si>
    <t>Příplatek k vnitrostaveništní dopravě suti a vybouraných hmot za zvětšenou dopravu suti ZKD 10 m</t>
  </si>
  <si>
    <t>Vnitrostaveništní doprava suti a vybouraných hmot 
  vodorovně do 50 m
    Příplatek k cenám -3111 až -3217
    za zvětšenou vodorovnou dopravu přes vymezenou dopravní vzdálenost
      za každých dalších i započatých 10 m</t>
  </si>
  <si>
    <t>997221611</t>
  </si>
  <si>
    <t>Nakládání suti na dopravní prostředky pro vodorovnou dopravu</t>
  </si>
  <si>
    <t>Nakládání na dopravní prostředky 
  pro vodorovnou dopravu
    suti</t>
  </si>
  <si>
    <t>997013501</t>
  </si>
  <si>
    <t>Odvoz suti a vybouraných hmot na skládku nebo meziskládku do 1 km se složením</t>
  </si>
  <si>
    <t>Odvoz suti a vybouraných hmot na skládku nebo meziskládku 
  se složením, na vzdálenost
    do 1 km</t>
  </si>
  <si>
    <t>997013509</t>
  </si>
  <si>
    <t>Příplatek k odvozu suti a vybouraných hmot na skládku ZKD 1 km přes 1 km</t>
  </si>
  <si>
    <t>Odvoz suti a vybouraných hmot na skládku nebo meziskládku 
  se složením, na vzdálenost
    Příplatek k ceně
      za každý další i započatý 1 km přes 1 km</t>
  </si>
  <si>
    <t>4,356*10</t>
  </si>
  <si>
    <t>997013801</t>
  </si>
  <si>
    <t>Poplatek za uložení stavebního betonového odpadu na skládce (skládkovné) - smíšená sut.</t>
  </si>
  <si>
    <t>Poplatek za uložení stavebního odpadu na skládce (skládkovné) 
  betonového</t>
  </si>
  <si>
    <t>099: Přesun hmot HSV</t>
  </si>
  <si>
    <t>998018001</t>
  </si>
  <si>
    <t>Přesun hmot ruční pro budovy v do 6 m</t>
  </si>
  <si>
    <t>Přesun hmot pro budovy občanské výstavby, bydlení, výrobu a služby 
  ruční - bez užití mechanizace
    vodorovná dopravní vzdálenost do 100 m
    pro budovy s jakoukoliv nosnou konstrukcí výšky
      do 6 m</t>
  </si>
  <si>
    <t>711: Izolace proti vodě</t>
  </si>
  <si>
    <t>711113115</t>
  </si>
  <si>
    <t>Izolace proti zemní vlhkosti na vodorovné ploše za studena těsnicí hmotou</t>
  </si>
  <si>
    <t>Izolace proti zemní vlhkosti natěradly a tmely za studena [SCHOMBURG]
  na ploše vodorovné V
    těsnicí hmotou [COMBIFLEX- C2] dvousložkovou bitumenovou</t>
  </si>
  <si>
    <t>2,7*2,3</t>
  </si>
  <si>
    <t>(2,7+2,3)*2*0,300</t>
  </si>
  <si>
    <t>998711201</t>
  </si>
  <si>
    <t>Přesun hmot procentní pro izolace proti vodě, vlhkosti a plynům v objektech v do 6 m</t>
  </si>
  <si>
    <t>Přesun hmot pro izolace proti vodě, vlhkosti a plynům 
  stanovený procentní sazbou (%) z ceny
    vodorovná dopravní vzdálenost do 50 m
    v objektech výšky
      do 6 m</t>
  </si>
  <si>
    <t>721: Vnitřní kanalizace</t>
  </si>
  <si>
    <t>721173401</t>
  </si>
  <si>
    <t>Potrubí kanalizační plastové svodné systém KG DN 110</t>
  </si>
  <si>
    <t>Potrubí z plastových trub 
  PVC [KG Systém] SN4
    svodné (ležaté)
      DN 110</t>
  </si>
  <si>
    <t>28611351</t>
  </si>
  <si>
    <t>Koleno kanalizace plastové KGB 110x45°</t>
  </si>
  <si>
    <t>Koleno kanalizace plastové KG 110x45°</t>
  </si>
  <si>
    <t>721173607</t>
  </si>
  <si>
    <t>Potrubí kanalizační z PE svodné DN 125</t>
  </si>
  <si>
    <t>Potrubí z plastových trub 
  polyetylenové
    svařované
    svodné (ležaté)
      DN 125</t>
  </si>
  <si>
    <t>28611352</t>
  </si>
  <si>
    <t>Koleno kanalizace plastové KGB 110x67°</t>
  </si>
  <si>
    <t>Koleno kanalizace plastové KG 110x67°</t>
  </si>
  <si>
    <t>721174006</t>
  </si>
  <si>
    <t>Potrubí kanalizační z PP svodné systém HT DN 125</t>
  </si>
  <si>
    <t>Potrubí z plastových trub 
  polypropylenové [HT systém]
    svodné (ležaté)
      DN 125</t>
  </si>
  <si>
    <t>28611389</t>
  </si>
  <si>
    <t>Odbočka kanalizační plastová s hrdlem KGEA-125/125/45°</t>
  </si>
  <si>
    <t>Odbočka kanalizační plastová PVC s hrdlem KG 125/125/45°</t>
  </si>
  <si>
    <t>721173402</t>
  </si>
  <si>
    <t>Potrubí kanalizační plastové svodné systém KG DN 125</t>
  </si>
  <si>
    <t>Potrubí z plastových trub 
  PVC [KG Systém] SN4
    svodné (ležaté)
      DN 125</t>
  </si>
  <si>
    <t>28611966</t>
  </si>
  <si>
    <t>Přesuvka kanalizace plastové PPKGU DN 110</t>
  </si>
  <si>
    <t>Přesuvka kanalizace plastové KG DN 110</t>
  </si>
  <si>
    <t>28611353</t>
  </si>
  <si>
    <t>Koleno kanalizace plastové KGB 110x87°</t>
  </si>
  <si>
    <t>Koleno kanalizace plastové KG 110x87°</t>
  </si>
  <si>
    <t>721290111</t>
  </si>
  <si>
    <t>Zkouška těsnosti potrubí kanalizace vodou do DN 125</t>
  </si>
  <si>
    <t>Zkouška těsnosti kanalizace 
  v objektech
    vodou
      do DN 125</t>
  </si>
  <si>
    <t>0,87</t>
  </si>
  <si>
    <t>6</t>
  </si>
  <si>
    <t>998721202</t>
  </si>
  <si>
    <t>Přesun hmot procentní pro vnitřní kanalizace v objektech v do 12 m</t>
  </si>
  <si>
    <t>Přesun hmot pro vnitřní kanalizace 
  stanovený procentní sazbou (%) z ceny
    vodorovná dopravní vzdálenost do 50 m
    v objektech výšky
      přes 6 do 12 m</t>
  </si>
  <si>
    <t>722: Vnitřní vodovod</t>
  </si>
  <si>
    <t>722174002</t>
  </si>
  <si>
    <t>Potrubí vodovodní plastové PPR svar polyfuze PN 16 D 20 x 2,8 mm</t>
  </si>
  <si>
    <t>Potrubí z plastových trubek 
  z polypropylenu (PPR)
    svařovaných polyfuzně
    PN 16 (SDR 7,4)
      D 20 x 2,8</t>
  </si>
  <si>
    <t>3,54</t>
  </si>
  <si>
    <t>1,61</t>
  </si>
  <si>
    <t>722174001</t>
  </si>
  <si>
    <t>Potrubí vodovodní plastové PPR svar polyfuze PN 16 D 16 x 2,2 mm</t>
  </si>
  <si>
    <t>Potrubí z plastových trubek 
  z polypropylenu (PPR)
    svařovaných polyfuzně
    PN 16 (SDR 7,4)
      D 16 x 2,2</t>
  </si>
  <si>
    <t>1,72</t>
  </si>
  <si>
    <t>1,52</t>
  </si>
  <si>
    <t>3,75</t>
  </si>
  <si>
    <t>722240142</t>
  </si>
  <si>
    <t>T-kus plastový s vypouštěcím ventilem PPR D 25 x 4,2 mm</t>
  </si>
  <si>
    <t>Armatury z plastických hmot 
  T-kusy s vypouštěcím ventilem
    D 25 x 4,2</t>
  </si>
  <si>
    <t>722220232</t>
  </si>
  <si>
    <t>Přechodka dGK PPR PN 20 D 25 x G 3/4 s kovovým vnitřním závitem</t>
  </si>
  <si>
    <t>Armatury s jedním závitem 
  přechodové tvarovky PPR, PN 20 (SDR 6)
    s kovovým závitem vnitřním
    přechodky dGK
      D 25 x G 3/4</t>
  </si>
  <si>
    <t>722220211</t>
  </si>
  <si>
    <t>Koleno přechodové 90° PPR PN 20 D 20 x G 1/2</t>
  </si>
  <si>
    <t>Armatury s jedním závitem 
  přechodové tvarovky PPR, PN 20 (SDR 6)
    s kovovým závitem vnitřním
    kolena 90 st.
      D 20 x G 1/2</t>
  </si>
  <si>
    <t>722181211</t>
  </si>
  <si>
    <t>Ochrana vodovodního potrubí přilepenými termoizolačními trubicemi z PE tl do 6 mm DN do 22 mm</t>
  </si>
  <si>
    <t>Ochrana potrubí 
  termoizolačními trubicemi
    z pěnového polyetylenu PE
    přilepenými v příčných a podélných spojích,
    tloušťky izolace do 6 mm, vnitřního průměru izolace
      DN do 22 mm</t>
  </si>
  <si>
    <t>6,65</t>
  </si>
  <si>
    <t>8,49</t>
  </si>
  <si>
    <t>722290215</t>
  </si>
  <si>
    <t>Zkouška těsnosti vodovodního potrubí hrdlového nebo přírubového do DN 100</t>
  </si>
  <si>
    <t>Zkoušky, proplach a desinfekce vodovodního potrubí 
  zkoušky těsnosti vodovodního potrubí
    hrdlového nebo přírubového
      do DN 100</t>
  </si>
  <si>
    <t>722290234</t>
  </si>
  <si>
    <t>Proplach a dezinfekce vodovodního potrubí do DN 80</t>
  </si>
  <si>
    <t>Zkoušky, proplach a desinfekce vodovodního potrubí 
  proplach a desinfekce vodovodního potrubí
    do DN 80</t>
  </si>
  <si>
    <t>998722202</t>
  </si>
  <si>
    <t>Přesun hmot procentní pro vnitřní vodovod v objektech v do 12 m</t>
  </si>
  <si>
    <t>Přesun hmot pro vnitřní vodovod 
  stanovený procentní sazbou (%) z ceny
    vodorovná dopravní vzdálenost do 50 m
    v objektech výšky
      přes 6 do 12 m</t>
  </si>
  <si>
    <t>725: Zařizovací předměty</t>
  </si>
  <si>
    <t>725211621</t>
  </si>
  <si>
    <t>Umyvadlo keramické připevněné na stěnu šrouby bílé se sloupem na sifon 500 mm - pro invalidy</t>
  </si>
  <si>
    <t>Umyvadla 
  keramická bez výtokových armatur
    se zápachovou uzávěrkou
    připevněná na stěnu šrouby
    bílá se sloupem
      500 mm</t>
  </si>
  <si>
    <t>725851325</t>
  </si>
  <si>
    <t>Ventil odpadní umyvadlový bez přepadu G 5/4</t>
  </si>
  <si>
    <t>Ventily odpadní pro zařizovací předměty 
  umyvadlové
    bez přepadu
      G 5/4 [HL 15.1]</t>
  </si>
  <si>
    <t>725861101</t>
  </si>
  <si>
    <t>Zápachová uzávěrka pro umyvadla DN 32</t>
  </si>
  <si>
    <t>Zápachové uzávěrky zařizovacích předmětů 
  pro umyvadla
    DN 32 [HL 132/30]</t>
  </si>
  <si>
    <t>725111132</t>
  </si>
  <si>
    <t>Splachovač nádržkový plastový nízkopoložený - pro invalidy</t>
  </si>
  <si>
    <t>Zařízení záchodů 
  splachovače nádržkové
    plastové
      nízkopoložené</t>
  </si>
  <si>
    <t>725112173</t>
  </si>
  <si>
    <t>Kombi klozeti s hlubokým splachováním zvýšený odpad svislý - pro invalidy</t>
  </si>
  <si>
    <t>Zařízení záchodů 
  kombi klozety
    s hlubokým splachováním
      zvýšený 50 cm s odpadem svislým</t>
  </si>
  <si>
    <t>725811115</t>
  </si>
  <si>
    <t>Ventil nástěnný pevný výtok G1/2x80 mm</t>
  </si>
  <si>
    <t>Ventily 
  nástěnné
    s pevným výtokem
      G 1/2 x 80 mm [TGP 201 CV 80]</t>
  </si>
  <si>
    <t>725813141</t>
  </si>
  <si>
    <t>Kolínko připojovací bez připojovací trubičky nebo flexi hadičky G 1/2</t>
  </si>
  <si>
    <t>Ventily 
  připojovací kolínka
    bez připojovací trubičky nebo flexi hadičky
      G 1/2</t>
  </si>
  <si>
    <t>766211100</t>
  </si>
  <si>
    <t>Montáž madel</t>
  </si>
  <si>
    <t>Montáž madel 
  schodišťových
    dřevěných
      dílčích</t>
  </si>
  <si>
    <t>55147061</t>
  </si>
  <si>
    <t>Madlo invalidní krakorcové sklopné č.12 bílé 83,4 cm - S1</t>
  </si>
  <si>
    <t>Madlo invalidní krakorcové sklopné č.12 bílé 83,4 cm</t>
  </si>
  <si>
    <t>55147057</t>
  </si>
  <si>
    <t>Madlo invalidní rovné č 8. bílé 100 cm - N</t>
  </si>
  <si>
    <t>Madlo invalidní rovné č 8. bílé 100 cm</t>
  </si>
  <si>
    <t>55145720</t>
  </si>
  <si>
    <t>Baterie stojánková páková  s mycí štětkou (kartáčem) - K</t>
  </si>
  <si>
    <t>Baterie dřezová stojánková páková s mycí štětkou (kartáčem)</t>
  </si>
  <si>
    <t>64294710</t>
  </si>
  <si>
    <t>Věšák na toaletní papír keramický  bílý - T</t>
  </si>
  <si>
    <t>Věšák na toaletní papír keramický bílý</t>
  </si>
  <si>
    <t>64294701</t>
  </si>
  <si>
    <t>Věšák trojitý keramický  bílý - V</t>
  </si>
  <si>
    <t>Věšák trojitý keramický bílý</t>
  </si>
  <si>
    <t>55431098</t>
  </si>
  <si>
    <t>Dávkovač tekutého mýdla  800 ml bílý - Z1</t>
  </si>
  <si>
    <t>Dávkovač tekutého mýdla 800 ml bílý</t>
  </si>
  <si>
    <t>55431084</t>
  </si>
  <si>
    <t>Zásobníky papírových ručníků skládaných nerezové provedení Z 202 - S3</t>
  </si>
  <si>
    <t>Zásobníky papírových ručníků skládaných nerezové provedení Z 202</t>
  </si>
  <si>
    <t>55431082</t>
  </si>
  <si>
    <t>Koš odpadkový drátěný závěsný 350x290x190, nerezový - O2</t>
  </si>
  <si>
    <t>Koš odpadkový drátěný závěsný 350x290x190, nerezový</t>
  </si>
  <si>
    <t>55231079</t>
  </si>
  <si>
    <t>Odkládací police - P1</t>
  </si>
  <si>
    <t>Dřez nerez s odkládací ploškou vestavný matný 560 x 480 mm s velkým výtok. otvorem 3 1/2"</t>
  </si>
  <si>
    <t>63465122</t>
  </si>
  <si>
    <t>Zrcadlo nemontované čiré tl. 3 mm,  - Z2</t>
  </si>
  <si>
    <t>Zrcadlo nemontované čiré tl. 3 mm, max. rozměr 3210 x 2250 mm</t>
  </si>
  <si>
    <t>SUB</t>
  </si>
  <si>
    <t>X3</t>
  </si>
  <si>
    <t>Montáž zařizovacích předmětů</t>
  </si>
  <si>
    <t>998725202</t>
  </si>
  <si>
    <t>Přesun hmot procentní pro zařizovací předměty v objektech v do 12 m</t>
  </si>
  <si>
    <t>Přesun hmot pro zařizovací předměty 
  stanovený procentní sazbou (%) z ceny
    vodorovná dopravní vzdálenost do 50 m
    v objektech výšky
      přes 6 do 12 m</t>
  </si>
  <si>
    <t>726: Instalační prefabrikáty</t>
  </si>
  <si>
    <t>726191001</t>
  </si>
  <si>
    <t>Zvukoizolační souprava pro klozet a bidet - pro invalidy</t>
  </si>
  <si>
    <t>Ostatní příslušenství instalačních systémů 
  zvukoizolační souprava pro WC a bidet</t>
  </si>
  <si>
    <t>726111031</t>
  </si>
  <si>
    <t>Instalační předstěna - klozet s ovládáním zepředu v 1080 mm závěsný do masivní zděné kce - pro invalidy</t>
  </si>
  <si>
    <t>Předstěnové instalační systémy pro zazdění [GEBERIT]
  do masivních zděných konstrukcí
    pro závěsné klozety
    ovládání zepředu, stavební výška
      1080 mm</t>
  </si>
  <si>
    <t>998726212</t>
  </si>
  <si>
    <t>Přesun hmot procentní pro instalační prefabrikáty v objektech v do 12 m</t>
  </si>
  <si>
    <t>Přesun hmot pro instalační prefabrikáty 
  stanovený procentní sazbou (%) z ceny
    vodorovná dopravní vzdálenost do 50 m
    v objektech výšky
      přes 6 do 12 m</t>
  </si>
  <si>
    <t>735: Ústřední vytápění - otopná tělesa</t>
  </si>
  <si>
    <t>735169111</t>
  </si>
  <si>
    <t>Montáž otopného tělesa trubkového s hliníkovými lamelami HE B/1 nebo B/2 do 1800 mm</t>
  </si>
  <si>
    <t>Otopná tělesa trubková 
  montáž otopných těles trubkových
    s hliníkovými lamelami [HE - B/1 nebo B/2]
    stavební délky
      do 1800 mm</t>
  </si>
  <si>
    <t>734221501</t>
  </si>
  <si>
    <t>Ventil závitový čtyřcestný G 1/2 x 16 dvoubodové připojení s termostatickým ventilem</t>
  </si>
  <si>
    <t>Ventily regulační závitové 
  čtyřcestné pro jednotrubkové horizontální soustavy
    s termostatickým ventilem
    dvoubodové připojení [R 436 Giacomini]
      G 1/2 x 16</t>
  </si>
  <si>
    <t>733223206</t>
  </si>
  <si>
    <t>Potrubí měděné tvrdé spojované tvrdým pájením D 35x1,5</t>
  </si>
  <si>
    <t>Potrubí z trubek měděných 
  tvrdých spojovaných
    tvrdým pájením
      D 35/1,5</t>
  </si>
  <si>
    <t>998735202</t>
  </si>
  <si>
    <t>Přesun hmot procentní pro otopná tělesa v objektech v do 12 m</t>
  </si>
  <si>
    <t>Přesun hmot pro otopná tělesa 
  stanovený procentní sazbou (%) z ceny
    vodorovná dopravní vzdálenost do 50 m
    v objektech výšky
      přes 6 do 12 m</t>
  </si>
  <si>
    <t>740: Silnoproud</t>
  </si>
  <si>
    <t>744411910</t>
  </si>
  <si>
    <t>Montáž kabel Cu do 1 kV do 0,10 kg pod omítku stěn</t>
  </si>
  <si>
    <t>Montáž kabelů měděných do 1 kV bez ukončení, uložených pod omítku 
  stěn
    jmenovitě neuvedených, hmotnosti do
      0,10 kg</t>
  </si>
  <si>
    <t>34140826</t>
  </si>
  <si>
    <t>Vodič silový s Cu jádrem CY H07 V-U 6 mm2</t>
  </si>
  <si>
    <t>34111036</t>
  </si>
  <si>
    <t>Kabel silový s Cu jádrem CYKY 3x2,5 mm2</t>
  </si>
  <si>
    <t>34111005</t>
  </si>
  <si>
    <t>Kabel silový s Cu jádrem CYKY 2x1,5 mm2</t>
  </si>
  <si>
    <t>743411111</t>
  </si>
  <si>
    <t>Montáž krabice zapuštěná plastová kruhová typ KU68/2-1902, KO125</t>
  </si>
  <si>
    <t>Montáž krabic elektroinstalačních 
  bez napojení na trubky a lišty, demontáže a montáže víčka a přístroje
    protahovacích nebo odbočných
    zapuštěných plastových
      kruhových [KU68/2-1902, KO97]</t>
  </si>
  <si>
    <t>34536342</t>
  </si>
  <si>
    <t>Spínač stiskací, nástěnný, 35303-71 16 A, 400 V AC, IP44 (N a PE)</t>
  </si>
  <si>
    <t>ks</t>
  </si>
  <si>
    <t>34535555</t>
  </si>
  <si>
    <t>Přepínač střídavý řazení 6 10A bílá, slonová kost</t>
  </si>
  <si>
    <t>Přepínač střídavý řazení 6 10A bílý, slonová kost</t>
  </si>
  <si>
    <t>X1</t>
  </si>
  <si>
    <t>Alarm akustická signalizace - Dodávka a montáž</t>
  </si>
  <si>
    <t>X2</t>
  </si>
  <si>
    <t>Kabel k alarmu dle výrobce - Dodávka a montáž</t>
  </si>
  <si>
    <t>X4</t>
  </si>
  <si>
    <t>Okno plastové - Dodávka a montáž</t>
  </si>
  <si>
    <t>748121112</t>
  </si>
  <si>
    <t>Montáž svítidlo zářivkové bytové stropní přisazené 1 zdroj s krytem</t>
  </si>
  <si>
    <t>Montáž svítidel zářivkových se zapojením vodičů 
  bytových nebo společenských místností
    stropních
    přisazených
      1 zdroj s krytem</t>
  </si>
  <si>
    <t>747111113</t>
  </si>
  <si>
    <t>Montáž vypínač nástěnný 2-dvoupólový prostředí obyčejné nebo vlhké</t>
  </si>
  <si>
    <t>Montáž spínačů jedno nebo dvoupólových 
  nástěnných se zapojením vodičů, pro prostředí
    obyčejné nebo vlhké
    vypínačů, řazení
      2-dvoupólových</t>
  </si>
  <si>
    <t>747161010</t>
  </si>
  <si>
    <t>Montáž zásuvka (polo)zapuštěná bezšroubové připojení 2P+PE se zapojením vodičů</t>
  </si>
  <si>
    <t>Montáž zásuvek 
  domovních se zapojením vodičů
    bezšroubové připojení
    polozapuštěných nebo zapuštěných 10/16 A, provedení
      2P + PE</t>
  </si>
  <si>
    <t>34814405</t>
  </si>
  <si>
    <t>Svítidlo bytové stropní přisazené zářivkové  - -D/I-118-AR-K, 1x18W</t>
  </si>
  <si>
    <t>Svítidlo zářivkové stropní nepřímé, mřížka lamelová, indukční předřadník s kompenzací, 1x18W</t>
  </si>
  <si>
    <t>34814406</t>
  </si>
  <si>
    <t>Svítidlo bytové stropní přisazené zářivkové  - I-136-AR-K, 1x36W</t>
  </si>
  <si>
    <t>Svítidlo zářivkové stropní nepřímé, mřížka lamelová, indukční předřadník s kompenzací, 1x36W</t>
  </si>
  <si>
    <t>34571521</t>
  </si>
  <si>
    <t>Krabice univerzální z PH KU 68/2-1903</t>
  </si>
  <si>
    <t>Krabice univerzální rozvodná z PH s víčkem a svorkovnicí krabicovou šroubovací s vodiči 12x4 mm2, D 73,5 mm x 43 mm</t>
  </si>
  <si>
    <t>34571519</t>
  </si>
  <si>
    <t>Krabice univerzální z PH KU 68/2-1902s víčkem KO68</t>
  </si>
  <si>
    <t>Krabice univerzální odbočná z PH s víčkem, D 73,5 mm x 43 mm</t>
  </si>
  <si>
    <t>34571563</t>
  </si>
  <si>
    <t>Rozvodka krabicová z PH KR 97/5</t>
  </si>
  <si>
    <t>Rozvodka krabicová z PH s víčkem a svorkovnicí krabicovou šroubovací s vodiči 20x4 mm2, D 103 mm x 50 mm</t>
  </si>
  <si>
    <t>743419110</t>
  </si>
  <si>
    <t>Otevření nebo uzavření krabice víčkem na závit</t>
  </si>
  <si>
    <t>Montáž krabic elektroinstalačních 
  bez napojení na trubky a lišty, demontáže a montáže víčka a přístroje
    otevření nebo uzavření krabic víčkem na
      závit</t>
  </si>
  <si>
    <t>746211130</t>
  </si>
  <si>
    <t>Ukončení vodič izolovaný do 6 mm2 v rozváděči nebo na přístroji</t>
  </si>
  <si>
    <t>Ukončení vodičů izolovaných s označením a zapojením 
  v rozváděči nebo na přístroji, průřezu žíly
    do 6 mm2</t>
  </si>
  <si>
    <t>740991100</t>
  </si>
  <si>
    <t>Celková prohlídka elektrického rozvodu a zařízení do 100 000,- Kč</t>
  </si>
  <si>
    <t>Zkoušky a prohlídky elektrických rozvodů a zařízení 
  celková prohlídka a vyhotovení revizní zprávy
    pro objem montážních prací
      do 100 tis. Kč</t>
  </si>
  <si>
    <t>998741201</t>
  </si>
  <si>
    <t>Přesun hmot procentní pro silnoproud v objektech v do 6 m</t>
  </si>
  <si>
    <t>Přesun hmot pro silnoproud
  stanovený procentní sazbou (%) z ceny
    vodorovná dopravní vzdálenost do 50 m
    v objektech výšky
      do 6 m</t>
  </si>
  <si>
    <t>750: Slaboproud</t>
  </si>
  <si>
    <t>742220181</t>
  </si>
  <si>
    <t>Montáž a dodávka  transformátoru  - č.B19</t>
  </si>
  <si>
    <t>Montáž transformátoru
  pro ústřednu</t>
  </si>
  <si>
    <t>742220121</t>
  </si>
  <si>
    <t>Montáž a dodávka modulu kontrolního - č.B20</t>
  </si>
  <si>
    <t>Montáž modulu do systému PZTS
  pro 8 relé</t>
  </si>
  <si>
    <t>751: Vzduchotechnika</t>
  </si>
  <si>
    <t>751111012</t>
  </si>
  <si>
    <t>Mtž vent ax ntl nástěnného základního D do 200 mm</t>
  </si>
  <si>
    <t>Montáž ventilátoru axiálního nízkotlakého 
  nástěnného
    základního, průměru
      přes 100 do 200 mm</t>
  </si>
  <si>
    <t>42914103</t>
  </si>
  <si>
    <t>Ventilátor axiální do potrubí, např.TDM 200  IP44</t>
  </si>
  <si>
    <t>Ventilátor axiální potrubní, skříň z plastu průtok 200 m3/h d 120-125 mm 25 W IP44</t>
  </si>
  <si>
    <t>61124262</t>
  </si>
  <si>
    <t>Doplňkový spínač - větrání  např. KFK 200</t>
  </si>
  <si>
    <t>Doplňkový spínač</t>
  </si>
  <si>
    <t>751510042</t>
  </si>
  <si>
    <t>Vzduchotechnické potrubí pozink kruhové spirálně vinuté D do 200 mm</t>
  </si>
  <si>
    <t>Vzduchotechnické potrubí z pozinkovaného plechu 
  kruhové, trouba spirálně vinutá
    bez příruby, průměru
      přes 100 do 200 mm</t>
  </si>
  <si>
    <t>751311092</t>
  </si>
  <si>
    <t>Mtž vyústi čtyřhranné na čtyřhranné potrubí do 0,080 m2</t>
  </si>
  <si>
    <t>Montáž vyústí 
  čtyřhranné
    do čtyřhranného potrubí, průřezu
      přes 0,040 do 0,080 m2</t>
  </si>
  <si>
    <t>751398012</t>
  </si>
  <si>
    <t>Mtž větrací mřížky na kruhové potrubí D do 200 mm</t>
  </si>
  <si>
    <t>Montáž ostatních zařízení 
  větrací mřížky
    na kruhové potrubí, průměru
      přes 100 do 200 mm</t>
  </si>
  <si>
    <t>56245642</t>
  </si>
  <si>
    <t>Mřížka větrací plast VM 140 B bílá se síťovinou</t>
  </si>
  <si>
    <t>Mřížka větrací plast 140 bílá se síťovinou</t>
  </si>
  <si>
    <t>998751201</t>
  </si>
  <si>
    <t>Přesun hmot procentní pro vzduchotechniku v objektech v do 12 m</t>
  </si>
  <si>
    <t>Přesun hmot pro vzduchotechniku
  stanovený procentní sazbou (%) z ceny
    vodorovná dopravní vzdálenost do 50 m
    v objektech výšky
      do 12 m</t>
  </si>
  <si>
    <t>7663: Dveře vnitřní</t>
  </si>
  <si>
    <t>766660171</t>
  </si>
  <si>
    <t>Montáž dveřních křídel otvíravých 1křídlových š do 0,8 m do obložkové zárubně</t>
  </si>
  <si>
    <t>Montáž dveřních křídel dřevěných nebo plastových 
  otevíravých
    do obložkové zárubně
    povrchově upravených
    jednokřídlových, šířky
      do 800 mm</t>
  </si>
  <si>
    <t>766682112</t>
  </si>
  <si>
    <t>Montáž zárubní obložkových pro dveře jednokřídlové tl stěny do 350 mm</t>
  </si>
  <si>
    <t>Montáž zárubní dřevěných, plastových nebo z lamina 
  obložkových, pro dveře
    jednokřídlové, tloušťky stěny
      přes 170 do 350 mm</t>
  </si>
  <si>
    <t>61182262</t>
  </si>
  <si>
    <t>Zárubeň obložková pro dveře 1křídlové 60,70,80,90x197 cm, tl. 6 - 17 cm fólie dub,buk a bílá</t>
  </si>
  <si>
    <t>61162702</t>
  </si>
  <si>
    <t>Dveře vnitřní hladké folie bílá plné 1křídlové 80x197 cm</t>
  </si>
  <si>
    <t>766660722</t>
  </si>
  <si>
    <t>Montáž dveřního kování - zámku</t>
  </si>
  <si>
    <t>Montáž dveřních křídel dřevěných nebo plastových 
  ostatní práce
    dveřního kování
      zámku</t>
  </si>
  <si>
    <t>54914620</t>
  </si>
  <si>
    <t>Klika včetně rozet a montážního materiálu Ilsa R PZ nerez PK</t>
  </si>
  <si>
    <t>Kování vrchní dveřní klika včetně rozet a montážního materiálu R PZ nerez PK</t>
  </si>
  <si>
    <t>23170140</t>
  </si>
  <si>
    <t>Pěna montážní polyuretanová, 750ml, jednosložková</t>
  </si>
  <si>
    <t>Pěna montážní polyuretanová s minimální rozpínavostí, 750ml, jednosložková</t>
  </si>
  <si>
    <t>771: Podlahy z dlaždic</t>
  </si>
  <si>
    <t>776590100</t>
  </si>
  <si>
    <t>Úprava podkladu nášlapných ploch vysátím</t>
  </si>
  <si>
    <t>Ostatní práce na nášlapných plochách 
  úprava podkladu (materiály ve specifikaci)
    vysátí</t>
  </si>
  <si>
    <t>771591111</t>
  </si>
  <si>
    <t>Podlahy penetrace podkladu</t>
  </si>
  <si>
    <t>Podlahy - ostatní práce 
  penetrace podkladu</t>
  </si>
  <si>
    <t>771571112</t>
  </si>
  <si>
    <t>Montáž podlah z keramických dlaždic režných</t>
  </si>
  <si>
    <t>Montáž podlah z dlaždic keramických 
  kladených do malty
    režných nebo glazovaných
    hladkých
      do 9 ks/ m2</t>
  </si>
  <si>
    <t>58562239</t>
  </si>
  <si>
    <t>Tmel lepící a stěrkový  klasik 25 kg bal.</t>
  </si>
  <si>
    <t>Tmel lepící a stěrkový  25 kg bal.</t>
  </si>
  <si>
    <t>6,1*5</t>
  </si>
  <si>
    <t>59030948</t>
  </si>
  <si>
    <t>Tmel spárovací bal. 5 kg</t>
  </si>
  <si>
    <t>6,1*0,4</t>
  </si>
  <si>
    <t>771591115</t>
  </si>
  <si>
    <t>Podlahy spárování silikonem</t>
  </si>
  <si>
    <t>Podlahy - ostatní práce 
  spárování silikonem</t>
  </si>
  <si>
    <t>4*1,5</t>
  </si>
  <si>
    <t>59761410</t>
  </si>
  <si>
    <t>Dlaždice keramické   29,8 x 29,8 x 0,9 cm</t>
  </si>
  <si>
    <t>Dlaždice keramické slinuté neglazované mrazuvzdorné  29,8 x 29,8 x 0,9 cm</t>
  </si>
  <si>
    <t>771591185</t>
  </si>
  <si>
    <t>Podlahy řezání keramických dlaždic rovné</t>
  </si>
  <si>
    <t>Podlahy - ostatní práce 
  řezání dlaždic keramických
    rovné</t>
  </si>
  <si>
    <t>6,1*4*2</t>
  </si>
  <si>
    <t>998771201</t>
  </si>
  <si>
    <t>Přesun hmot procentní pro podlahy z dlaždic v objektech v do 6 m</t>
  </si>
  <si>
    <t>Přesun hmot pro podlahy z dlaždic
  stanovený procentní sazbou (%) z ceny
    vodorovná dopravní vzdálenost do 50 m
    v objektech výšky
      do 6 m</t>
  </si>
  <si>
    <t>781: Obklady keramické</t>
  </si>
  <si>
    <t>781495111</t>
  </si>
  <si>
    <t>Penetrace podkladu vnitřních obkladů</t>
  </si>
  <si>
    <t>Ostatní prvky 
  ostatní práce
    penetrace podkladu</t>
  </si>
  <si>
    <t>(2,7+2,3)*2*1,5</t>
  </si>
  <si>
    <t>(0,195+0,195)*1,5</t>
  </si>
  <si>
    <t>-0,8*1,5</t>
  </si>
  <si>
    <t>781474113</t>
  </si>
  <si>
    <t>Montáž obkladů vnitřních keramických</t>
  </si>
  <si>
    <t>Montáž obkladů vnitřních stěn z dlaždic keramických 
  lepených
    flexibilním lepidlem
    režných nebo glazovaných
    hladkých
      přes 12 do 19 ks/m2</t>
  </si>
  <si>
    <t>781495141</t>
  </si>
  <si>
    <t>Průnik obkladem kruhový do DN 30 bez izolace</t>
  </si>
  <si>
    <t>Ostatní prvky 
  průnik obkladem
    kruhový, bez izolace
      do 30 DN</t>
  </si>
  <si>
    <t>781495143</t>
  </si>
  <si>
    <t>Průnik obkladem kruhový přes DN 90 bez izolace</t>
  </si>
  <si>
    <t>Ostatní prvky 
  průnik obkladem
    kruhový, bez izolace
      přes 90 DN</t>
  </si>
  <si>
    <t>14,385*5</t>
  </si>
  <si>
    <t>14,385*0,4</t>
  </si>
  <si>
    <t>781495115</t>
  </si>
  <si>
    <t>Spárování vnitřních obkladů silikonem</t>
  </si>
  <si>
    <t>Ostatní prvky 
  ostatní práce
    spárování silikonem</t>
  </si>
  <si>
    <t>6*1,5</t>
  </si>
  <si>
    <t>781495185</t>
  </si>
  <si>
    <t>Řezání rovné keramických obkládaček</t>
  </si>
  <si>
    <t>Ostatní prvky 
  řezání obkladaček
    rovné</t>
  </si>
  <si>
    <t>6*1,5*2*4</t>
  </si>
  <si>
    <t>781494111</t>
  </si>
  <si>
    <t>Plastové profily rohové lepené flexibilním lepidlem</t>
  </si>
  <si>
    <t>Ostatní prvky 
  plastové profily ukončovací a dilatační
    lepené
    flexibilním lepidlem
      rohové</t>
  </si>
  <si>
    <t>59761000</t>
  </si>
  <si>
    <t>Obkládačky keramické- koupelny  (bílé i barevné) 25 x 33 x 0,7 cm I. j.</t>
  </si>
  <si>
    <t>Obkládačky keramické koupelnové (bílé i barevné) 25 x 33 x 0,7 cm I. j.</t>
  </si>
  <si>
    <t>998781201</t>
  </si>
  <si>
    <t>Přesun hmot procentní pro obklady keramické v objektech v do 6 m</t>
  </si>
  <si>
    <t>Přesun hmot pro obklady keramické 
  stanovený procentní sazbou (%) z ceny
    vodorovná dopravní vzdálenost do 50 m
    v objektech výšky
      do 6 m</t>
  </si>
  <si>
    <t>784: Malby</t>
  </si>
  <si>
    <t>784181121</t>
  </si>
  <si>
    <t>Hloubková jednonásobná penetrace podkladu v místnostech výšky do 3,80 m</t>
  </si>
  <si>
    <t>Penetrace podkladu
  jednonásobná
    hloubková
    v místnostech výšky
      do 3,80 m</t>
  </si>
  <si>
    <t>784221101</t>
  </si>
  <si>
    <t>Dvojnásobné bílé malby  ze směsí za sucha dobře otěruvzdorných v místnostech do 3,80 m</t>
  </si>
  <si>
    <t>Malby z malířských směsí otěruvzdorných za sucha
  dvojnásobné, bílé
    za sucha otěruvzdorné dobře
    v místnostech výšky
      do 3,80 m</t>
  </si>
  <si>
    <t>99M: Ostatní práce ceníku "M"</t>
  </si>
  <si>
    <t>971052251</t>
  </si>
  <si>
    <t>Vybourání nebo prorážení otvorů v ŽB příčkách a zdech pl do 0,0225 m2 tl do 450 mm</t>
  </si>
  <si>
    <t>Vybourání a prorážení otvorů v železobetonových příčkách a zdech 
  základových nebo nadzákladových, plochy
    do 0,0225 m2, tl.
      do 450 mm</t>
  </si>
  <si>
    <t>V01: Průzkumné, geodetické a projektové práce</t>
  </si>
  <si>
    <t>013254000</t>
  </si>
  <si>
    <t>Dokumentace skutečného provedení stavby</t>
  </si>
  <si>
    <t>kpl</t>
  </si>
  <si>
    <t>Průzkumné, geodetické a projektové práce 
  projektové práce
    dokumentace stavby (výkresová a textová)
      skutečného provedení stavby</t>
  </si>
  <si>
    <t>SO_03: Stavební úpravy školy -Hlinky Okružní 1404 - Dílny</t>
  </si>
  <si>
    <t>342272323</t>
  </si>
  <si>
    <t>Příčky tl 100 mm z pórobetonových přesných hladkých příčkovek objemové hmotnosti 500 kg/m3</t>
  </si>
  <si>
    <t>Příčky z pórobetonových přesných příčkovek [YTONG]
  hladkých, objemové hmotnosti 500 kg/m3 na tenké maltové lože, tloušťky příčky
    100 mm</t>
  </si>
  <si>
    <t>(2,1+1,86+1,21+0,9)*2,8</t>
  </si>
  <si>
    <t>-0,6*1,970*2</t>
  </si>
  <si>
    <t>-1*1,970</t>
  </si>
  <si>
    <t>342273523</t>
  </si>
  <si>
    <t>Příčky tl 150 mm z pórobetonových přesných příčkovek na pero a drážku objemové hmotnosti 500 kg/m3</t>
  </si>
  <si>
    <t>Příčky z pórobetonových přesných příčkovek [YTONG]
  na pero a drážku, objemové hmotnosti 500 kg/m3 na tenké maltové lože, tloušťky příčky
    150 mm</t>
  </si>
  <si>
    <t>2,1*2,8</t>
  </si>
  <si>
    <t>342272248</t>
  </si>
  <si>
    <t>Příčky tl 75 mm z pórobetonových přesných hladkých příčkovek objemové hmotnosti 500 kg/m3</t>
  </si>
  <si>
    <t>Příčky z pórobetonových přesných příčkovek [YTONG]
  hladkých, objemové hmotnosti 500 kg/m3 na tenké maltové lože, tloušťky příčky
    75 mm</t>
  </si>
  <si>
    <t>(0,195+1)*2,8</t>
  </si>
  <si>
    <t>317142221</t>
  </si>
  <si>
    <t>Překlady nenosné přímé z pórobetonu  v příčkách tl 100 mm pro světlost otvoru do 1010 mm</t>
  </si>
  <si>
    <t>Překlady nenosné prefabrikované z pórobetonu [YTONG]
  osazené do tenkého maltového lože, v příčkách
    přímé, světlost otvoru do 1010 mm
      tl. 100 mm</t>
  </si>
  <si>
    <t>5,26+1,3+3,48+3,17</t>
  </si>
  <si>
    <t>31,44*0,15</t>
  </si>
  <si>
    <t>10,6*0,15</t>
  </si>
  <si>
    <t>(1,5+2,11)*2*2,8</t>
  </si>
  <si>
    <t>-0,6*1,5</t>
  </si>
  <si>
    <t>(2,1+1,6)*2*2,8</t>
  </si>
  <si>
    <t>(1,075+1,21)*2*2,8</t>
  </si>
  <si>
    <t>(0,795+1,76+2,54)*2*2,8</t>
  </si>
  <si>
    <t>-35,966</t>
  </si>
  <si>
    <t>5,26+3,48+3,17+1,3</t>
  </si>
  <si>
    <t>0,6*1,970*3</t>
  </si>
  <si>
    <t>(1,5+2,54+1,21)*2,8</t>
  </si>
  <si>
    <t>-0,6*1,970*3</t>
  </si>
  <si>
    <t>1.NP</t>
  </si>
  <si>
    <t>5,26+3,48</t>
  </si>
  <si>
    <t>(1,5+1,59)*2*2,3</t>
  </si>
  <si>
    <t>(2,26+1,5)*2*2,3</t>
  </si>
  <si>
    <t>(1,21+1,295)*2*2,3</t>
  </si>
  <si>
    <t>65</t>
  </si>
  <si>
    <t>16</t>
  </si>
  <si>
    <t>97</t>
  </si>
  <si>
    <t>110</t>
  </si>
  <si>
    <t>4</t>
  </si>
  <si>
    <t>1,3</t>
  </si>
  <si>
    <t>2</t>
  </si>
  <si>
    <t>1,65</t>
  </si>
  <si>
    <t>0,37*6</t>
  </si>
  <si>
    <t>0,58*6</t>
  </si>
  <si>
    <t>0,19*6</t>
  </si>
  <si>
    <t>7*2</t>
  </si>
  <si>
    <t>(2,54+2,55)*2*2,3</t>
  </si>
  <si>
    <t>-1,07*2,215</t>
  </si>
  <si>
    <t>(2,5+1,099)*2,3</t>
  </si>
  <si>
    <t>(2,29+1,5+1,295)*2,3</t>
  </si>
  <si>
    <t>6,286*10</t>
  </si>
  <si>
    <t>(5,26+3,48+1,3+3,17)*1,3</t>
  </si>
  <si>
    <t>0,37</t>
  </si>
  <si>
    <t>0,5</t>
  </si>
  <si>
    <t>28611350</t>
  </si>
  <si>
    <t>Koleno kanalizace plastové KGB 110x30°</t>
  </si>
  <si>
    <t>Koleno kanalizace plastové KG 110x30°</t>
  </si>
  <si>
    <t>721173604</t>
  </si>
  <si>
    <t>Potrubí kanalizační z PE svodné DN 70</t>
  </si>
  <si>
    <t>Potrubí z plastových trub 
  polyetylenové
    svařované
    svodné (ležaté)
      DN 70</t>
  </si>
  <si>
    <t>722220233</t>
  </si>
  <si>
    <t>Přechodka dGK PPR PN 20 D 32 x G 1 s kovovým vnitřním závitem</t>
  </si>
  <si>
    <t>Armatury s jedním závitem 
  přechodové tvarovky PPR, PN 20 (SDR 6)
    s kovovým závitem vnitřním
    přechodky dGK
      D 32 x G 1</t>
  </si>
  <si>
    <t>722174024</t>
  </si>
  <si>
    <t>Potrubí vodovodní plastové PPR svar polyfuze PN 20 D 32 x5,4 mm</t>
  </si>
  <si>
    <t>Potrubí z plastových trubek 
  z polypropylenu (PPR)
    svařovaných polyfuzně
    PN 20 (SDR 6)
      D 32 x 5,4</t>
  </si>
  <si>
    <t>3,3+3,65+3,65</t>
  </si>
  <si>
    <t>722190401</t>
  </si>
  <si>
    <t>Vyvedení a upevnění výpustku do DN 25</t>
  </si>
  <si>
    <t>Zřízení přípojek na potrubí 
  vyvedení a upevnění výpustek
    do DN 25</t>
  </si>
  <si>
    <t>744211112</t>
  </si>
  <si>
    <t>Montáž vodič Cu izolovaný sk.1 do 1 kV žíla 10 až 16 mm2 do stěny</t>
  </si>
  <si>
    <t>Montáž izolovaných vodičů měděných bez ukončení, uložených pod omítku 
  do 1 kV
    stěn
    sk. 1 - CMA, CY, CYA, CYY, H05V, H07V, průřezu žíly
      10 až 16 mm2</t>
  </si>
  <si>
    <t>34111030</t>
  </si>
  <si>
    <t>Kabel silový s Cu jádrem CYKY 3x1,5 mm2</t>
  </si>
  <si>
    <t>34535575</t>
  </si>
  <si>
    <t>Spínač řazení 5 10A bílá, slonová kost</t>
  </si>
  <si>
    <t>Spínač řazení 5 10A bílý, slonová kost</t>
  </si>
  <si>
    <t>34536392</t>
  </si>
  <si>
    <t>Spínač páčkový trojpólový 25A nástěnný se signální doutnavkou 39563-13C</t>
  </si>
  <si>
    <t>35822632</t>
  </si>
  <si>
    <t>Příslušenství  vypínací (napěťová) spoušť pro BC, AC/DC 24,48 V</t>
  </si>
  <si>
    <t>Vypínací (napěťová) spoušť, AC/DC 24,48 V</t>
  </si>
  <si>
    <t>751691111</t>
  </si>
  <si>
    <t>Zaregulování systému vzduchotechnického zařízení - 1 koncový (distribuční) prvek</t>
  </si>
  <si>
    <t>Zaregulování systému vzduchotechnického zařízení
  za 1 koncový (distribuční) prvek</t>
  </si>
  <si>
    <t>61162700</t>
  </si>
  <si>
    <t>Dveře vnitřní hladké folie bílá plné 1křídlové 60x197 cm</t>
  </si>
  <si>
    <t>61162703</t>
  </si>
  <si>
    <t>Dveře vnitřní hladké folie bílá plné 1křídlové 90x197 cm</t>
  </si>
  <si>
    <t>13,21*5</t>
  </si>
  <si>
    <t>13,21*0,4</t>
  </si>
  <si>
    <t>14*4</t>
  </si>
  <si>
    <t>(1,5+2,11)*2*1,500</t>
  </si>
  <si>
    <t>(2,1+1,6)*2*1,5</t>
  </si>
  <si>
    <t>(1,075+1,21)*2*1,5</t>
  </si>
  <si>
    <t>(0,795+1,76+2,54)*2*1,5</t>
  </si>
  <si>
    <t>35,966*5</t>
  </si>
  <si>
    <t>35,966*0,4</t>
  </si>
  <si>
    <t>3*4*1,5</t>
  </si>
  <si>
    <t>27*4</t>
  </si>
  <si>
    <t>SO_04: Stavební úpravy školy -Hlinky Okružní 1404 - Přístavba</t>
  </si>
  <si>
    <t>000: Společné práce</t>
  </si>
  <si>
    <t>040001000</t>
  </si>
  <si>
    <t>Inženýrská činnost - Vytýčení stavby geodetem</t>
  </si>
  <si>
    <t>Základní rozdělení průvodních činností a nákladů
  inženýrská činnost</t>
  </si>
  <si>
    <t>049002000</t>
  </si>
  <si>
    <t>Ostatní inženýrská činnost - Lavičková-ní vytýčení tras pomocné geodetické práce</t>
  </si>
  <si>
    <t>hod</t>
  </si>
  <si>
    <t>Hlavní tituly průvodních činností a nákladů 
  inženýrská činnost
    ostatní inženýrská činnost</t>
  </si>
  <si>
    <t>3*3</t>
  </si>
  <si>
    <t>001: Zemní práce</t>
  </si>
  <si>
    <t>132201101</t>
  </si>
  <si>
    <t>Hloubení rýh š do 600 mm v hornině tř. 3 objemu do 100 m3</t>
  </si>
  <si>
    <t>Hloubení zapažených i nezapažených rýh šířky do 600 mm 
  s urovnáním dna do předepsaného profilu a spádu
    v hornině tř. 3
      do 100 m3</t>
  </si>
  <si>
    <t>(21,2+8,82+3,75+5,4)*0,600*(0,4+0,75)</t>
  </si>
  <si>
    <t>(9,05+9,05)*0,600*(0,4+0,25)</t>
  </si>
  <si>
    <t>(3,905)*0,88*(0,4+0,5)</t>
  </si>
  <si>
    <t>(2,78+4)*(0,34+0,15+0,15)*(0,4+0,5)</t>
  </si>
  <si>
    <t>132201109</t>
  </si>
  <si>
    <t>Příplatek za lepivost k hloubení rýh š do 600 mm v hornině tř. 3</t>
  </si>
  <si>
    <t>Hloubení zapažených i nezapažených rýh šířky do 600 mm 
  s urovnáním dna do předepsaného profilu a spádu
    v hornině tř. 3
    Příplatek k cenám
      za lepivost horniny tř. 3</t>
  </si>
  <si>
    <t>162201101</t>
  </si>
  <si>
    <t>Vodorovné přemístění do 20 m výkopku/sypaniny z horniny tř. 1 až 4</t>
  </si>
  <si>
    <t>Vodorovné přemístění výkopku nebo sypaniny po suchu 
  na obvyklém dopravním prostředku, bez naložení výkopku, avšak se složením bez rozhrnutí
    z horniny tř. 1 až 4 na vzdálenost
      do 20 m</t>
  </si>
  <si>
    <t>30,003</t>
  </si>
  <si>
    <t>167101101</t>
  </si>
  <si>
    <t>Nakládání výkopku z hornin tř. 1 až 4 do 100 m3</t>
  </si>
  <si>
    <t>Nakládání, skládání a překládání neulehlého výkopku nebo sypaniny 
  nakládání, množství
    do 100 m3, z hornin
      tř. 1 až 4</t>
  </si>
  <si>
    <t>-30,003</t>
  </si>
  <si>
    <t>162701105</t>
  </si>
  <si>
    <t>Vodorovné přemístění do 10000 m výkopku/sypaniny z horniny tř. 1 až 4</t>
  </si>
  <si>
    <t>Vodorovné přemístění výkopku nebo sypaniny po suchu 
  na obvyklém dopravním prostředku, bez naložení výkopku, avšak se složením bez rozhrnutí
    z horniny tř. 1 až 4 na vzdálenost
      přes 9 000 do 10 000 m</t>
  </si>
  <si>
    <t>171201201</t>
  </si>
  <si>
    <t>Uložení sypaniny na skládky</t>
  </si>
  <si>
    <t>Uložení sypaniny 
  na skládky</t>
  </si>
  <si>
    <t>997013811</t>
  </si>
  <si>
    <t>Poplatek za uložení stavebního odpadu na skládce (skládkovné)</t>
  </si>
  <si>
    <t>Poplatek za uložení stavebního odpadu na skládce (skládkovné) 
  dřevěného</t>
  </si>
  <si>
    <t>11,081*1,6</t>
  </si>
  <si>
    <t>0011: Úprava podloží a základové spáry</t>
  </si>
  <si>
    <t>(1,5+5,85)*8,22*0,250</t>
  </si>
  <si>
    <t>7,25*8,22*0,250</t>
  </si>
  <si>
    <t>174101102</t>
  </si>
  <si>
    <t>Zásyp v uzavřených prostorech sypaninou se zhutněním</t>
  </si>
  <si>
    <t>Zásyp sypaninou z jakékoliv horniny 
  s uložením výkopku ve vrstvách
    se zhutněním
      v uzavřených prostorách s urovnáním povrchu zásypu</t>
  </si>
  <si>
    <t>271532211</t>
  </si>
  <si>
    <t>Podsyp pod základové konstrukce se zhutněním z hrubého kameniva frakce 32 až 63 mm</t>
  </si>
  <si>
    <t>Podsyp pod základové konstrukce
  se zhutněním a urovnáním povrchu
    z kameniva hrubého, frakce
      32 - 63 mm</t>
  </si>
  <si>
    <t>30,03/0,250</t>
  </si>
  <si>
    <t>120,120*0,100</t>
  </si>
  <si>
    <t>002: Základy</t>
  </si>
  <si>
    <t>272353131</t>
  </si>
  <si>
    <t>Bednění kotevních otvorů v základových klenbách průřezu do 0,10 m2 hl 1 m</t>
  </si>
  <si>
    <t>Bednění kotevních otvorů a prostupů v základových konstrukcích
  v klenbách
    včetně polohového zajištění a odbednění, popř. ztraceného bednění z pletiva apod.
    průřezu přes 0,05 do 0,10 m2, hl.
      do 1,00 m</t>
  </si>
  <si>
    <t>274321411</t>
  </si>
  <si>
    <t>Základové pasy ze ŽB bez zvýšených nároků na prostředí tř. C 20/25</t>
  </si>
  <si>
    <t>Základy z betonu železového (bez výztuže)
  pasy
    z betonu bez zvýšených nároků na prostředí
      tř. C 20/25</t>
  </si>
  <si>
    <t>(21,2+8,82+3,75+5,4)*0,600*(0,4)</t>
  </si>
  <si>
    <t>(9,05+9,05)*0,600*(0,4)</t>
  </si>
  <si>
    <t>(3,905)*0,88*(0,4)</t>
  </si>
  <si>
    <t>(2,78+4)*(0,34+0,15+0,15)*(0,4)</t>
  </si>
  <si>
    <t>274352111</t>
  </si>
  <si>
    <t>Bednění ztracené stěn základových pasů</t>
  </si>
  <si>
    <t>Bednění základových stěn
  pasů
    svislé nebo šikmé (odkloněné), půdorysně přímé nebo zalomené
    ve volných nebo zapažených jámách, rýhách, šachtách, včetně případných vzpěr
      ztracené (neodbedněné)</t>
  </si>
  <si>
    <t>(21,2+8,82+3,75+5,4)*0,75</t>
  </si>
  <si>
    <t>(9,05+9,05)*0,25</t>
  </si>
  <si>
    <t>(3,905)*0,5</t>
  </si>
  <si>
    <t>(2,78+4)*5</t>
  </si>
  <si>
    <t>59515438</t>
  </si>
  <si>
    <t>Tvárnice ztraceného bednění  40, 50 x 40 x 25 cm</t>
  </si>
  <si>
    <t>Tvárnice betonová ztraceného bednění 50 x 40 x 25 cm</t>
  </si>
  <si>
    <t>(21,2+8,82+3,75+5,4)*0,75*8</t>
  </si>
  <si>
    <t>(9,05+9,05)*0,25*8</t>
  </si>
  <si>
    <t>(3,905)*0,5*8</t>
  </si>
  <si>
    <t>(2,78+4)*5*8</t>
  </si>
  <si>
    <t>279321211</t>
  </si>
  <si>
    <t>Základová zeď ze ŽB tř. C 12/15 bez výztuže</t>
  </si>
  <si>
    <t>Základové zdi z betonu železového (bez výztuže) 
  bez zvláštních nároků na vliv prostředí
    tř. C 12/15</t>
  </si>
  <si>
    <t>(21,2+8,82+3,75+5,4)*0,75*0,360</t>
  </si>
  <si>
    <t>(9,05+9,05)*0,25*0,360</t>
  </si>
  <si>
    <t>(3,905)*0,5*0,360</t>
  </si>
  <si>
    <t>(2,78+4)*5*0,360</t>
  </si>
  <si>
    <t>274361821</t>
  </si>
  <si>
    <t>Výztuž základových pásů betonářskou ocelí 10 505 (R)</t>
  </si>
  <si>
    <t>Výztuž základů
  pasů
    z betonářské oceli
      10 505 (R) nebo BSt 500</t>
  </si>
  <si>
    <t>25,112*30/1000</t>
  </si>
  <si>
    <t>273321411</t>
  </si>
  <si>
    <t>Základové desky ze ŽB bez zvýšených nároků na prostředí tř. C 20/25</t>
  </si>
  <si>
    <t>Základy z betonu železového (bez výztuže)
  desky
    z betonu bez zvýšených nároků na prostředí
      tř. C 20/25</t>
  </si>
  <si>
    <t>21,2*9,05*0,150</t>
  </si>
  <si>
    <t>273362021</t>
  </si>
  <si>
    <t>Výztuž základových desek svařovanými sítěmi Kari</t>
  </si>
  <si>
    <t>Výztuž základů
  desek
    ze svařovaných sítí
      z drátů typu KARI</t>
  </si>
  <si>
    <t>21,2*9,05*0,150*70/1000</t>
  </si>
  <si>
    <t>273351215</t>
  </si>
  <si>
    <t>Zřízení bednění stěn základových desek</t>
  </si>
  <si>
    <t>Bednění základových stěn
  desek
    svislé nebo šikmé (odkloněné), půdorysně přímé nebo zalomené
    ve volných nebo zapažených jámách, rýhách, šachtách, včetně případných vzpěr
      zřízení</t>
  </si>
  <si>
    <t>(21,2+9,05+9,05)*0,250</t>
  </si>
  <si>
    <t>273351216</t>
  </si>
  <si>
    <t>Odstranění bednění stěn základových desek</t>
  </si>
  <si>
    <t>Bednění základových stěn
  desek
    svislé nebo šikmé (odkloněné), půdorysně přímé nebo zalomené
    ve volných nebo zapažených jámách, rýhách, šachtách, včetně případných vzpěr
      odstranění</t>
  </si>
  <si>
    <t>60515121</t>
  </si>
  <si>
    <t>Řezivo jehličnaté boční prkno jakost I.-II. 4 - 6 cm</t>
  </si>
  <si>
    <t>(21,2+9,05+9,05)*0,250*0,05</t>
  </si>
  <si>
    <t>762395000</t>
  </si>
  <si>
    <t>Spojovací prostředky pro montáž krovu, bednění, laťování, světlíky, klíny</t>
  </si>
  <si>
    <t>Spojovací prostředky krovů, bednění a laťování, nadstřešních konstrukcí 
  svory, prkna, hřebíky, pásová ocel, vruty</t>
  </si>
  <si>
    <t>0027: Základy - zateplení</t>
  </si>
  <si>
    <t>713131141</t>
  </si>
  <si>
    <t>Montáž izolace tepelné stěn a základů lepením celoplošně rohoží, pásů, dílců, desek</t>
  </si>
  <si>
    <t>Montáž tepelné izolace stěn
  rohožemi, pásy, deskami, dílci, bloky (izolační materiál ve specifikaci)
    lepením
      celoplošně</t>
  </si>
  <si>
    <t>(21,2+9,05+9,05)*(0,75+0,15+0,25)</t>
  </si>
  <si>
    <t>(21,2+9,05+9,05)*(0,75+0,15+0,25)*5</t>
  </si>
  <si>
    <t>28376349</t>
  </si>
  <si>
    <t>Deska fasádní polystyrénová izolační (EPS P) 1250 x 600 x 60 mm</t>
  </si>
  <si>
    <t>Deska fasádní polystyrénová pro tepelné izolace spodní stavby 1250 x 600 x 60 mm</t>
  </si>
  <si>
    <t>311238144</t>
  </si>
  <si>
    <t>Zdivo nosné vnitřní z cihel broušených  tl 300 mm pevnosti P10 lepených tenkovrstvou maltou</t>
  </si>
  <si>
    <t>Zdivo nosné jednovrstvé z cihel děrovaných 
  vnitřní [POROTHERM]
    broušené, spojené na pero a drážku, lepené
    tenkovrstvou maltou, pevnost cihel
      P10, tl. zdiva 300 mm</t>
  </si>
  <si>
    <t>(21,25+8,42+0,3+9,05)*(3,55+0,250)</t>
  </si>
  <si>
    <t>atika</t>
  </si>
  <si>
    <t>(21,25+8,42+0,3+9,05)*0,750</t>
  </si>
  <si>
    <t>(7,66+7,66)*0,750</t>
  </si>
  <si>
    <t>odpočet otvorů;</t>
  </si>
  <si>
    <t>-3,25*3,08</t>
  </si>
  <si>
    <t>-2,9*3,08</t>
  </si>
  <si>
    <t>-3,285*3,06</t>
  </si>
  <si>
    <t>-1,5*1,5</t>
  </si>
  <si>
    <t>1.NP vnitřní stěna</t>
  </si>
  <si>
    <t>8,42*2*(3,55+0,25)</t>
  </si>
  <si>
    <t>310278842</t>
  </si>
  <si>
    <t>Zazdívka otvorů pl do 1 m2 ve zdivu nadzákladovém z nepálených tvárnic tl do 300 mm</t>
  </si>
  <si>
    <t>Zazdívka otvorů ve zdivu nadzákladovém nepálenými tvárnicemi 
  plochy přes 0,25 m2 do 1 m2 , ve zdi tl.
    do 300 mm</t>
  </si>
  <si>
    <t>1,01*0,6*0,340</t>
  </si>
  <si>
    <t>1,01*0,6*0,320</t>
  </si>
  <si>
    <t>317944323</t>
  </si>
  <si>
    <t>Válcované nosníky č.14 až 22 dodatečně osazované do připravených otvorů</t>
  </si>
  <si>
    <t>Válcované nosníky dodatečně osazované do připravených otvorů 
  bez zazdění hlav
    č. 14 až 22</t>
  </si>
  <si>
    <t>2*1,8*8,34/1000</t>
  </si>
  <si>
    <t>2,3*2*11,1/1000</t>
  </si>
  <si>
    <t>1,8*2*8,34/1000</t>
  </si>
  <si>
    <t>317234410</t>
  </si>
  <si>
    <t>Vyzdívka mezi nosníky z cihel pálených na MC</t>
  </si>
  <si>
    <t>Vyzdívka mezi nosníky cihlami pálenými 
  na maltu cementovou</t>
  </si>
  <si>
    <t>(1,8+2,3+1,8+2,3+1,8)*0,35*0,220</t>
  </si>
  <si>
    <t>346244342</t>
  </si>
  <si>
    <t>Obezdívka pozednice z plných pálených cihel dl 290 mm na SMS 5 MPa včetně izolace tl 40 mm</t>
  </si>
  <si>
    <t>Obezdívka pozednice z pálených cihel 
  dl. 290 mm, na maltu ze suché směsi 5 MPa
    tl. 65 mm včetně izolace tl. 40 mm</t>
  </si>
  <si>
    <t>(21,25+8,42+0,3+9,05)</t>
  </si>
  <si>
    <t>317168133</t>
  </si>
  <si>
    <t>Překlad keramický vysoký v 23,8 cm dl 175 cm</t>
  </si>
  <si>
    <t>Překlady keramické
  vysoké [HELUZ] osazené do maltového lože, šířky překladu 7 cm
    výšky 23,8 cm, délky
      175 cm</t>
  </si>
  <si>
    <t>317168130</t>
  </si>
  <si>
    <t>Překlad keramický vysoký v 23,8 cm dl 100 cm</t>
  </si>
  <si>
    <t>Překlady keramické
  vysoké [HELUZ] osazené do maltového lože, šířky překladu 7 cm
    výšky 23,8 cm, délky
      100 cm</t>
  </si>
  <si>
    <t>317998114</t>
  </si>
  <si>
    <t>Tepelná izolace mezi překlady v 24 cm z polystyrénu tl 90 mm</t>
  </si>
  <si>
    <t>Izolace tepelná mezi překlady 
  z pěnového polystyrénu
    výšky 24 cm, tloušťky
      90 mm</t>
  </si>
  <si>
    <t>28376404</t>
  </si>
  <si>
    <t>Deska z extrudovaného polystyrénu  2800 C- 1250 x 600</t>
  </si>
  <si>
    <t>Deska z polystyrénu XPS, hrana rovná a strukturovaný povrch lambda 0,033 [W/mK] 1250 x 600 mm</t>
  </si>
  <si>
    <t>3*0,25*0,08</t>
  </si>
  <si>
    <t>317941121</t>
  </si>
  <si>
    <t>Osazování ocelových válcovaných nosníků na zdivu I, IE, U, UE nebo L do č 12</t>
  </si>
  <si>
    <t>Osazování ocelových válcovaných nosníků na zdivu 
  I nebo IE nebo U nebo UE nebo L
    do č. 12 nebo výšky do 120 mm</t>
  </si>
  <si>
    <t>575,7/1000</t>
  </si>
  <si>
    <t>13010530</t>
  </si>
  <si>
    <t>Úhelník ocelový nerovnostranný, v jakosti 11 375, 140 x 90 x 10 mm</t>
  </si>
  <si>
    <t>317321511</t>
  </si>
  <si>
    <t>Překlad ze ŽB tř. C 20/25</t>
  </si>
  <si>
    <t>Překlady z betonu železového (bez výztuže) 
  tř. C 20/25</t>
  </si>
  <si>
    <t>(3,25+2,9+3,25)*0,3*0,250*1,25</t>
  </si>
  <si>
    <t>317361821</t>
  </si>
  <si>
    <t>Výztuž překladů a říms z betonářské oceli 10 505</t>
  </si>
  <si>
    <t>Výztuž překladů, říms, žlabů, žlabových říms, klenbových pásů 
  z betonářské oceli
    10 505 (R) nebo BSt 500</t>
  </si>
  <si>
    <t>(3,25+2,9+3,25)*0,3*0,250*1,25*130/1000</t>
  </si>
  <si>
    <t>317351107</t>
  </si>
  <si>
    <t>Zřízení bednění překladů v do 4 m</t>
  </si>
  <si>
    <t>Bednění klenbových pásů, říms nebo překladů 
  překladů neproměnného nebo proměnného průřezu nebo při tvaru zalomeném půdorysně nebo nárysně
  podpěrné konstrukce ve výšce do 4 m
    zřízení</t>
  </si>
  <si>
    <t>(3,25+2,9+3,25)*(0,3+0,25+0,25)*1,2</t>
  </si>
  <si>
    <t>317351108</t>
  </si>
  <si>
    <t>Odstranění bednění překladů v do 4 m</t>
  </si>
  <si>
    <t>Bednění klenbových pásů, říms nebo překladů 
  překladů neproměnného nebo proměnného průřezu nebo při tvaru zalomeném půdorysně nebo nárysně
  podpěrné konstrukce ve výšce do 4 m
    odstranění</t>
  </si>
  <si>
    <t>346244371</t>
  </si>
  <si>
    <t>Zazdívka o tl 140 mm rýh, nik nebo kapes z cihel pálených</t>
  </si>
  <si>
    <t>Zazdívka rýh, potrubí, nik (výklenků) nebo kapes z pálených cihel 
  na maltu
    tl. 140 mm</t>
  </si>
  <si>
    <t>ov</t>
  </si>
  <si>
    <t>16,3</t>
  </si>
  <si>
    <t>346244361</t>
  </si>
  <si>
    <t>Zazdívka o tl 65 mm rýh, nik nebo kapes z cihel pálených</t>
  </si>
  <si>
    <t>Zazdívka rýh, potrubí, nik (výklenků) nebo kapes z pálených cihel 
  na maltu
    tl. 65 mm</t>
  </si>
  <si>
    <t>6,23</t>
  </si>
  <si>
    <t>1,96*2*0,3*0,250</t>
  </si>
  <si>
    <t>004: Vodorovné konstrukce</t>
  </si>
  <si>
    <t>411121125</t>
  </si>
  <si>
    <t>Montáž prefabrikovaných ŽB stropů ze stropních panelů š 1200 mm dl do 8000 mm</t>
  </si>
  <si>
    <t>Montáž prefabrikovaných železobetonových stropů 
  se zalitím spár, včetně podpěrné konstrukce, na cementovou maltu
    ze stropních panelů
    šířky do 1200 mm a délky
      přes 3800 do 7000 mm</t>
  </si>
  <si>
    <t>8*3</t>
  </si>
  <si>
    <t>59346860</t>
  </si>
  <si>
    <t>Panel stropní předpjatý SPIROLL PPS.../250-4 + 0 100x119x25 cm</t>
  </si>
  <si>
    <t>Panel stropní předpjatý 100x119x25 cm, 4 + 0</t>
  </si>
  <si>
    <t>8*7,9</t>
  </si>
  <si>
    <t>8*5,3</t>
  </si>
  <si>
    <t>411321515</t>
  </si>
  <si>
    <t>Stropy deskové ze ŽB tř. C 20/25</t>
  </si>
  <si>
    <t>Stropy z betonu železového (bez výztuže) 
  stropů deskových, plochých střech, desek balkonových, desek hřibových stropů včetně hlavic
  hřibových sloupů
    tř. C 20/25</t>
  </si>
  <si>
    <t>21*8,75*0,06</t>
  </si>
  <si>
    <t>411361821</t>
  </si>
  <si>
    <t>Výztuž stropů betonářskou ocelí 10 505</t>
  </si>
  <si>
    <t>Výztuž stropů 
  prostě uložených, vetknutých, spojitých, deskových, trámových (žebrových, kazetových), s
  keramickými a jinými vložkami, konsolových nebo balkonových, hřibových včetně hlavic hřibových
  sloupů, plochých střech a pro zavěšení železobetonových podhledů
    z betonářské oceli
      10 505 (R) nebo BSt 500</t>
  </si>
  <si>
    <t>21*8,75*0,06*70/1000</t>
  </si>
  <si>
    <t>417321313</t>
  </si>
  <si>
    <t>Ztužující pásy a věnce ze ŽB tř. C 16/20</t>
  </si>
  <si>
    <t>Ztužující pásy a věnce z betonu železového (bez výztuže) 
  tř. C 16/20</t>
  </si>
  <si>
    <t>(21,25+8,42+0,3+9,05)*0,27*0,250</t>
  </si>
  <si>
    <t>(21,25+8,42+0,3+9,05)*0,3*0,200</t>
  </si>
  <si>
    <t>(7,66+7,66)*0,3*0,200</t>
  </si>
  <si>
    <t>8,42*2*0,3*0,250</t>
  </si>
  <si>
    <t>417361821</t>
  </si>
  <si>
    <t>Výztuž ztužujících pásů a věnců betonářskou ocelí 10 505</t>
  </si>
  <si>
    <t>Výztuž ztužujících pásů a věnců 
  z betonářské oceli
    10 505 (R) nebo BSt 500</t>
  </si>
  <si>
    <t>7,157*105/1000</t>
  </si>
  <si>
    <t>417351115</t>
  </si>
  <si>
    <t>Zřízení bednění ztužujících věnců</t>
  </si>
  <si>
    <t>Bednění bočnic ztužujících pásů a věnců včetně vzpěr 
  zřízení</t>
  </si>
  <si>
    <t>(21,25+8,42+0,3+9,05)*0,250*2</t>
  </si>
  <si>
    <t>(7,66+7,66)*0,25*2</t>
  </si>
  <si>
    <t>8,42*2*0,250*2</t>
  </si>
  <si>
    <t>417351116</t>
  </si>
  <si>
    <t>Odstranění bednění ztužujících věnců</t>
  </si>
  <si>
    <t>Bednění bočnic ztužujících pásů a věnců včetně vzpěr 
  odstranění</t>
  </si>
  <si>
    <t>35,59*0,05</t>
  </si>
  <si>
    <t>762195000</t>
  </si>
  <si>
    <t>Spojovací prostředky pro montáž stěn, příček, bednění stěn</t>
  </si>
  <si>
    <t>Spojovací prostředky stěn a příček 
  hřebíky, svory, fixační prkna</t>
  </si>
  <si>
    <t>(21,25+8,42+0,3+9,05)*0,25</t>
  </si>
  <si>
    <t>9,755*3,5</t>
  </si>
  <si>
    <t>9,755*0,08</t>
  </si>
  <si>
    <t>005: Komunikace - zámková dlažba</t>
  </si>
  <si>
    <t>591411111</t>
  </si>
  <si>
    <t>Kladení dlažby z mozaiky jednobarevné komunikací pro pěší lože z kameniva</t>
  </si>
  <si>
    <t>Kladení dlažby z mozaiky komunikací pro pěší 
  s vyplněním spár, s dvojím beraněním a se smetením přebytečného materiálu na vzdálenost do 3 m
    jednobarevné, s ložem tl. do 40 mm
      z kameniva</t>
  </si>
  <si>
    <t>17,65*0,500</t>
  </si>
  <si>
    <t>17,65*1</t>
  </si>
  <si>
    <t>(21,25*3,46)</t>
  </si>
  <si>
    <t>21,58*(11,45+3,46)/2</t>
  </si>
  <si>
    <t>13,45*3,55</t>
  </si>
  <si>
    <t>6*4,2</t>
  </si>
  <si>
    <t>637121112</t>
  </si>
  <si>
    <t>Okapový chodník z kačírku tl 150 mm s udusáním</t>
  </si>
  <si>
    <t>Okapový chodník z kameniva 
  s udusáním a urovnáním povrchu
    z kačírku tl.
      150 mm</t>
  </si>
  <si>
    <t>916231112</t>
  </si>
  <si>
    <t>Osazení chodníkového obrubníku betonového ležatého bez boční opěry do lože z betonu prostého</t>
  </si>
  <si>
    <t>Osazení chodníkového obrubníku betonového 
  se zřízením lože, s vyplněním a zatřením spár cementovou maltou
    ležatého
    bez boční opěry, do lože
      z betonu prostého tř. C 12/15</t>
  </si>
  <si>
    <t>17,65+0,5+0,5</t>
  </si>
  <si>
    <t>17,65+1+1</t>
  </si>
  <si>
    <t>(21,25+3,46+3,46)</t>
  </si>
  <si>
    <t>21,58+(11,45)</t>
  </si>
  <si>
    <t>13,45+3,55+3,55</t>
  </si>
  <si>
    <t>6+4,2</t>
  </si>
  <si>
    <t>916991121</t>
  </si>
  <si>
    <t>Lože pod obrubníky, krajníky nebo obruby z dlažebních kostek z betonu prostého</t>
  </si>
  <si>
    <t>Lože pod obrubníky, krajníky nebo obruby z dlažebních kostek 
  z betonu prostého tř. C 16/20</t>
  </si>
  <si>
    <t>130,25*0,2*0,2</t>
  </si>
  <si>
    <t>59245308</t>
  </si>
  <si>
    <t>Dlažba 20 x 10 x 6 cm přírodní</t>
  </si>
  <si>
    <t>59217512</t>
  </si>
  <si>
    <t>Obrubník parkový 50x5x20 cm, přírodní</t>
  </si>
  <si>
    <t>(17,65+0,5+0,5)*2</t>
  </si>
  <si>
    <t>(17,65+1+1)*2</t>
  </si>
  <si>
    <t>59217491</t>
  </si>
  <si>
    <t>Obrubník betonový silniční ABO 15-25 100x15x25 cm</t>
  </si>
  <si>
    <t>Obrubník betonový silniční vibrolisovaný 100x15x25 cm</t>
  </si>
  <si>
    <t>564751111</t>
  </si>
  <si>
    <t>Podklad z kameniva hrubého drceného vel. 32-63 mm tl 150 mm</t>
  </si>
  <si>
    <t>Podklad nebo kryt z kameniva hrubého drceného 
  vel. 32-63 mm s rozprostřením a zhutněním, po zhutnění
    tl. 150 mm</t>
  </si>
  <si>
    <t>564801112</t>
  </si>
  <si>
    <t>Podklad ze štěrkodrtě ŠD tl 40 mm</t>
  </si>
  <si>
    <t>Podklad ze štěrkodrti ŠD 
  s rozprostřením a zhutněním, po zhutnění
    tl. 40 mm</t>
  </si>
  <si>
    <t>006: Úpravy povrchu</t>
  </si>
  <si>
    <t>635111142</t>
  </si>
  <si>
    <t>Násyp na podlahy střech z hrubého kameniva 16-32 s udusáním</t>
  </si>
  <si>
    <t>Násyp ze štěrkopísku, písku nebo kameniva pod podlahy 
  s udusáním a urovnáním povrchu
    z kameniva
      hrubého 16-32</t>
  </si>
  <si>
    <t>(20,2*8,095)</t>
  </si>
  <si>
    <t>20,2*9,095</t>
  </si>
  <si>
    <t>(20,2+8,095+8,095)*(0,75+0,3+0,2)*2</t>
  </si>
  <si>
    <t>347,238*0,200</t>
  </si>
  <si>
    <t>629991011</t>
  </si>
  <si>
    <t>Zakrytí výplní otvorů a svislých ploch fólií přilepenou lepící páskou</t>
  </si>
  <si>
    <t>Zakrytí vnějších ploch před znečištěním 
  včetně pozdějšího odkrytí
    výplní otvorů a svislých ploch
      fólií přilepenou lepící páskou</t>
  </si>
  <si>
    <t>3,25*3,08</t>
  </si>
  <si>
    <t>2,9*3,08</t>
  </si>
  <si>
    <t>3,285*3,06</t>
  </si>
  <si>
    <t>1,5*1,5</t>
  </si>
  <si>
    <t>1,54*2,04</t>
  </si>
  <si>
    <t>1,96*1,5</t>
  </si>
  <si>
    <t>58124844</t>
  </si>
  <si>
    <t>Fólie pro malířské potřeby zakrývací, PG 4021-20, 25µ,  4 x 5 m</t>
  </si>
  <si>
    <t>Fólie pro malířské potřeby zakrývací,  25µ,  4 x 5 m</t>
  </si>
  <si>
    <t>63154620</t>
  </si>
  <si>
    <t>Páska samolepící ALS šířka 50 mm, délka 50 m</t>
  </si>
  <si>
    <t>Páska samolepící hliníková šířka 50 mm, délka 50 m</t>
  </si>
  <si>
    <t>611341321</t>
  </si>
  <si>
    <t>Sádrová nebo vápenosádrová omítka hladká jednovrstvá vnitřních stropů rovných nanášená strojně</t>
  </si>
  <si>
    <t>Omítka sádrová nebo vápenosádrová vnitřních ploch 
  nanášená strojně
    jednovrstvá, tloušťky do 10 mm
    hladká
    vodorovných konstrukcí
      stropů rovných</t>
  </si>
  <si>
    <t>66,47</t>
  </si>
  <si>
    <t>43,82</t>
  </si>
  <si>
    <t>66,07</t>
  </si>
  <si>
    <t>611341391</t>
  </si>
  <si>
    <t>Příplatek k sádrové omítce vnitřních stropů za každých dalších 5 mm tloušťky strojně</t>
  </si>
  <si>
    <t>Omítka sádrová nebo vápenosádrová vnitřních ploch 
  nanášená strojně
    Příplatek k cenám
    za každých dalších i započatých 5 mm tloušťky omítky přes 10 mm
      stropů</t>
  </si>
  <si>
    <t>612341321</t>
  </si>
  <si>
    <t>Sádrová nebo vápenosádrová omítka hladká jednovrstvá vnitřních stěn nanášená strojně</t>
  </si>
  <si>
    <t>Omítka sádrová nebo vápenosádrová vnitřních ploch 
  nanášená strojně
    jednovrstvá, tloušťky do 10 mm
    hladká
    svislých konstrukcí
      stěn</t>
  </si>
  <si>
    <t>8,42*2*(3,55+0,25)*2</t>
  </si>
  <si>
    <t>612341391</t>
  </si>
  <si>
    <t>Příplatek k sádrové omítce vnitřních stěn za každých dalších 5 mm tloušťky strojně</t>
  </si>
  <si>
    <t>Omítka sádrová nebo vápenosádrová vnitřních ploch 
  nanášená strojně
    Příplatek k cenám
    za každých dalších i započatých 5 mm tloušťky omítky přes 10 mm
      stěn</t>
  </si>
  <si>
    <t>63,5</t>
  </si>
  <si>
    <t>42,9</t>
  </si>
  <si>
    <t>74,32</t>
  </si>
  <si>
    <t>(7,56+8,3)*2*2,95</t>
  </si>
  <si>
    <t>-1,96*1,5</t>
  </si>
  <si>
    <t>-1,51*2,04</t>
  </si>
  <si>
    <t>-1,48*1,5</t>
  </si>
  <si>
    <t>-3,905*2,35</t>
  </si>
  <si>
    <t>-1,01*0,6</t>
  </si>
  <si>
    <t>(5,6+7,66)*2*2,95</t>
  </si>
  <si>
    <t>-0,9*1,970</t>
  </si>
  <si>
    <t>-2,78*2,4</t>
  </si>
  <si>
    <t>(5,52+7,66)*2*2,95</t>
  </si>
  <si>
    <t>-4*2,4</t>
  </si>
  <si>
    <t>(5,335+2,97+6,1+5,48)*2,95</t>
  </si>
  <si>
    <t>-1*0,6</t>
  </si>
  <si>
    <t>-3,905*2,31</t>
  </si>
  <si>
    <t>622143005</t>
  </si>
  <si>
    <t>Montáž omítníků plastových nebo pozinkovaných</t>
  </si>
  <si>
    <t>Montáž omítkových profilů 
  plastových nebo pozinkovaných, upevněných vtlačením do podkladní vrstvy nebo přibitím
    omítníků</t>
  </si>
  <si>
    <t>59051482</t>
  </si>
  <si>
    <t>Lišta rohová Al ,10/15 cm s tkaninou bal. 2,5 m</t>
  </si>
  <si>
    <t>90*0,5*3,5</t>
  </si>
  <si>
    <t>612345301</t>
  </si>
  <si>
    <t>Sádrová hladká omítka ostění nebo nadpraží</t>
  </si>
  <si>
    <t>Sádrová nebo vápenosádrová omítka  ostění nebo nadpraží 
  hladká</t>
  </si>
  <si>
    <t>50*0,2</t>
  </si>
  <si>
    <t>612135101</t>
  </si>
  <si>
    <t>Hrubá výplň rýh ve stěnách maltou jakékoli šířky rýhy</t>
  </si>
  <si>
    <t>Hrubá výplň rýh maltou 
  jakékoli šířky rýhy
    ve stěnách</t>
  </si>
  <si>
    <t>OV</t>
  </si>
  <si>
    <t>18</t>
  </si>
  <si>
    <t>24,5</t>
  </si>
  <si>
    <t>0062: Úpravy povrchu vnější</t>
  </si>
  <si>
    <t>622252001</t>
  </si>
  <si>
    <t>Montáž zakládacích soklových lišt kontaktního zateplení</t>
  </si>
  <si>
    <t>Montáž lišt kontaktního zateplení 
  zakládacích soklových
    připevněných hmoždinkami</t>
  </si>
  <si>
    <t>(21+0,125+0,125+17,65+17,65+21,250)</t>
  </si>
  <si>
    <t>59051650</t>
  </si>
  <si>
    <t>Lišta soklová Al s okapničkou, zakládací U 13 cm, 0,95/200 cm</t>
  </si>
  <si>
    <t>622211021</t>
  </si>
  <si>
    <t>Montáž kontaktního zateplení vnějších stěn z polystyrénových desek tl do 120 mm</t>
  </si>
  <si>
    <t>Montáž kontaktního zateplení 
  z polystyrenových desek nebo z kombinovaných desek
    na vnější stěny, tloušťky desek
      přes 80 do 120 mm</t>
  </si>
  <si>
    <t>(21+0,125+0,125+17,65+17,65+21,250)*3,905</t>
  </si>
  <si>
    <t>-49,266</t>
  </si>
  <si>
    <t>-21,25*2*0,725</t>
  </si>
  <si>
    <t>28375939</t>
  </si>
  <si>
    <t>Deska fasádní polystyrénová EPS 70 F 1000 x 500 x 120 mm</t>
  </si>
  <si>
    <t>622212001</t>
  </si>
  <si>
    <t>Montáž kontaktního zateplení vnějšího ostění hl. špalety do 200 mm z polystyrenu tl do 40 mm</t>
  </si>
  <si>
    <t>Montáž kontaktního zateplení vnějšího ostění, nadpraží nebo parapetu
  z polystyrenových desek
    hloubky špalet
    do 200 mm, tloušťky desek
      do 40 mm</t>
  </si>
  <si>
    <t>28375930</t>
  </si>
  <si>
    <t>Deska fasádní polystyrénová EPS 70 F 1000 x 500 x 20 mm</t>
  </si>
  <si>
    <t>50*0,200</t>
  </si>
  <si>
    <t>622252002</t>
  </si>
  <si>
    <t>Montáž ostatních lišt kontaktního zateplení</t>
  </si>
  <si>
    <t>Montáž lišt kontaktního zateplení 
  ostatních stěnových, dilatačních apod.
    lepených do tmelu</t>
  </si>
  <si>
    <t>50</t>
  </si>
  <si>
    <t>4*4,53</t>
  </si>
  <si>
    <t>59051475</t>
  </si>
  <si>
    <t>Profil okenní začišťovací s tkaninou -6 mm/2,4 m</t>
  </si>
  <si>
    <t>Profil okenní začišťovací se sklovláknitou armovací tkaninou 6 mm/2,4 m</t>
  </si>
  <si>
    <t>(68,120+50)*0,5*3,5</t>
  </si>
  <si>
    <t>622142001</t>
  </si>
  <si>
    <t>Potažení vnějších stěn sklovláknitým pletivem vtlačeným do tenkovrstvé hmoty</t>
  </si>
  <si>
    <t>Potažení vnějších ploch pletivem 
  v ploše nebo pruzích, na plném podkladu
    sklovláknitým
    vtlačením do tmelu
      stěn</t>
  </si>
  <si>
    <t>223,73</t>
  </si>
  <si>
    <t>B</t>
  </si>
  <si>
    <t>620471851</t>
  </si>
  <si>
    <t>Základní penetrační nátěr pro vnější tenkovrstvé omítky - nátěr</t>
  </si>
  <si>
    <t>622521011</t>
  </si>
  <si>
    <t>Tenkovrstvá silikátová zrnitá omítka tl. 1,5 mm včetně penetrace vnějších stěn</t>
  </si>
  <si>
    <t>Omítka tenkovrstvá silikátová vnějších ploch 
  probarvená, včetně penetrace podkladu
    zrnitá, tloušťky
    1,5 mm
      stěn</t>
  </si>
  <si>
    <t>(64,47+63,5+43,82+42,9+66,07+42,28)</t>
  </si>
  <si>
    <t>953943112</t>
  </si>
  <si>
    <t>Osazování výrobků do 5 kg/kus do vysekaných kapes zdiva bez jejich dodání</t>
  </si>
  <si>
    <t>Osazování drobných kovových předmětů 
  výrobků ostatních jinde neuvedených
    do vynechaných či vysekaných kapes zdiva, se zajištěním polohy se zalitím maltou cementovou,
    hmotnosti
      přes 1 do 5 kg/kus</t>
  </si>
  <si>
    <t>13010712</t>
  </si>
  <si>
    <t>Ocel profilová IPN, v jakosti 11 375, h=100 mm</t>
  </si>
  <si>
    <t>1,4*2*2*8,34/1000</t>
  </si>
  <si>
    <t>0094: Lešení, bednění a stavební výtahy</t>
  </si>
  <si>
    <t>949121111</t>
  </si>
  <si>
    <t>Montáž lešení lehkého kozového dílcového v do 1,2 m</t>
  </si>
  <si>
    <t>sada</t>
  </si>
  <si>
    <t>Montáž lešení lehkého kozového dílcového
  o výšce lešeňové podlahy
    do 1,2 m</t>
  </si>
  <si>
    <t>941311111</t>
  </si>
  <si>
    <t>Montáž lešení řadového modulového lehkého zatížení do 200 kg/m2 š do 0,9 m v do 10 m</t>
  </si>
  <si>
    <t>Montáž lešení řadového modulového lehkého pracovního s podlahami 
  s provozním zatížením tř. 3 do 200 kg/m2
    šířky tř. SW06 přes 0,6 do 0,9 m, výšky
      do 10 m</t>
  </si>
  <si>
    <t>941311211</t>
  </si>
  <si>
    <t>Příplatek k lešení řadovému modulovému lehkému š 0,9 m v do 25 m za první a ZKD den použití</t>
  </si>
  <si>
    <t>Montáž lešení řadového modulového lehkého pracovního s podlahami 
  s provozním zatížením tř. 3 do 200 kg/m2
    Příplatek za první a každý další den použití lešení
      k ceně -1111 nebo -1112</t>
  </si>
  <si>
    <t>(21+0,125+0,125+17,65+17,65+21,250)*3,905*30</t>
  </si>
  <si>
    <t>941311811</t>
  </si>
  <si>
    <t>Demontáž lešení řadového modulového lehkého zatížení do 200 kg/m2 š do 0,9 m v do 10 m</t>
  </si>
  <si>
    <t>Demontáž lešení řadového modulového lehkého pracovního s podlahami 
  s provozním zatížením tř. 3 do 200 kg/m2
    šířky SW06 přes 0,6 do 0,9 m, výšky
      do 10 m</t>
  </si>
  <si>
    <t>962032231</t>
  </si>
  <si>
    <t>Bourání zdiva z cihel pálených nebo vápenopískových na MV nebo MVC přes 1 m3</t>
  </si>
  <si>
    <t>Bourání zdiva nadzákladového z cihel nebo tvárnic 
  z cihel pálených nebo vápenopískových, na maltu
    vápennou nebo vápenocementovou, objemu
      přes 1 m3</t>
  </si>
  <si>
    <t>(5,27+21*5,6)*(0,2+2,735)*0,360</t>
  </si>
  <si>
    <t>-2,49*2,05*0,360*1</t>
  </si>
  <si>
    <t>-2,49*2,05*0,360</t>
  </si>
  <si>
    <t>-2,5*2,05*0,360*2</t>
  </si>
  <si>
    <t>(14,3+21+14,3+21)*0,15*0,500</t>
  </si>
  <si>
    <t>962031132</t>
  </si>
  <si>
    <t>Bourání příček z cihel pálených na MVC tl do 100 mm</t>
  </si>
  <si>
    <t>Bourání příček z cihel, tvárnic nebo příčkovek 
  z cihel pálených, plných nebo dutých
    na maltu vápennou nebo vápenocementovou, tl.
      do 100 mm</t>
  </si>
  <si>
    <t>5,52*(0,2+2,735)</t>
  </si>
  <si>
    <t>962031133</t>
  </si>
  <si>
    <t>Bourání příček z cihel pálených na MVC tl do 150 mm</t>
  </si>
  <si>
    <t>Bourání příček z cihel, tvárnic nebo příčkovek 
  z cihel pálených, plných nebo dutých
    na maltu vápennou nebo vápenocementovou, tl.
      do 150 mm</t>
  </si>
  <si>
    <t>(5,6+5,6)*(0,2+2,735)</t>
  </si>
  <si>
    <t>968072559</t>
  </si>
  <si>
    <t>Vybourání kovových vrat pl přes 5 m2</t>
  </si>
  <si>
    <t>Vybourání kovových rámů oken s křídly, dveřních zárubní, vrat, stěn, ostění nebo obkladů 
  vrat, mimo posuvných a skládacích, plochy
    přes 5 m2</t>
  </si>
  <si>
    <t>-2,49*2,05</t>
  </si>
  <si>
    <t>-2,5*2,05*2</t>
  </si>
  <si>
    <t>25,563*2</t>
  </si>
  <si>
    <t>968072245</t>
  </si>
  <si>
    <t>Vybourání kovových rámů oken jednoduchých včetně křídel pl do 2 m2</t>
  </si>
  <si>
    <t>Vybourání kovových rámů oken s křídly, dveřních zárubní, vrat, stěn, ostění nebo obkladů 
  okenních rámů s křídly
    jednoduchých, plochy
      do 2 m2</t>
  </si>
  <si>
    <t>1,48*1,5</t>
  </si>
  <si>
    <t>1,47*1,18</t>
  </si>
  <si>
    <t>973031345</t>
  </si>
  <si>
    <t>Vysekání kapes ve zdivu cihelném na MV nebo MVC pl do 0,25 m2 hl do 300 mm</t>
  </si>
  <si>
    <t>Vysekání výklenků nebo kapes ve zdivu z cihel 
  na maltu vápennou nebo vápenocementovou
    kapes, plochy
    do 0,25 m2, hl.
      do 300 mm</t>
  </si>
  <si>
    <t>5*2</t>
  </si>
  <si>
    <t>962032431</t>
  </si>
  <si>
    <t>Bourání zdiva cihelných z dutých nebo plných cihel pálených i nepálených na MV nebo MVC do 1 m3 - skleněné tvárnice</t>
  </si>
  <si>
    <t>Bourání zdiva nadzákladového z cihel nebo tvárnic 
  z dutých cihel nebo tvárnic pálených nebo nepálených, na maltu
    vápennou nebo vápenocementovou, objemu
      do 1 m3</t>
  </si>
  <si>
    <t>1,01*0,6*0,34</t>
  </si>
  <si>
    <t>1*0,6*0,32</t>
  </si>
  <si>
    <t>767712811</t>
  </si>
  <si>
    <t>Demontáž výkladců zapuštěných šroubovaných - mříží</t>
  </si>
  <si>
    <t>Demontáž výkladců zapuštěných 
  šroubovaných</t>
  </si>
  <si>
    <t>1,45*1,15*5</t>
  </si>
  <si>
    <t>711131811</t>
  </si>
  <si>
    <t>Odstranění izolace proti zemní vlhkosti vodorovné</t>
  </si>
  <si>
    <t>Odstranění izolace proti zemní vlhkosti 
  na ploše vodorovné V</t>
  </si>
  <si>
    <t>(63,5+29,09+16,72+34,16+42,9+74,32)*3</t>
  </si>
  <si>
    <t>712300831</t>
  </si>
  <si>
    <t>Odstranění povlakové krytiny střech do 10° jednovrstvé</t>
  </si>
  <si>
    <t>Odstranění ze střech plochých do 10 st. 
  krytiny povlakové
    jednovrstvé</t>
  </si>
  <si>
    <t>14,3*21*2</t>
  </si>
  <si>
    <t>712300845</t>
  </si>
  <si>
    <t>Demontáž ventilační hlavice na ploché střeše sklonu do 10°</t>
  </si>
  <si>
    <t>Odstranění ze střech plochých do 10 st. 
  doplňků
    ventilační hlavice</t>
  </si>
  <si>
    <t>712990812</t>
  </si>
  <si>
    <t>Odstranění povlakové krytiny střech do 10° násypu nebo nánosu tloušťky do 50 mm</t>
  </si>
  <si>
    <t>Odstranění násypu nebo nánosu ze střech
  násypu nebo nánosu do 10 st., tl.
    do 50 mm</t>
  </si>
  <si>
    <t>14,3*21</t>
  </si>
  <si>
    <t>965082933</t>
  </si>
  <si>
    <t>Odstranění násypů pod podlahami tl do 200 mm pl přes 2 m2 - odstranění spádových vrstev, B9, B6</t>
  </si>
  <si>
    <t>Odstranění násypu pod podlahami nebo ochranného násypu na střechách
  tl. do 200 mm, plochy
    přes 2 m2</t>
  </si>
  <si>
    <t>14,3*21*0,350</t>
  </si>
  <si>
    <t>965041341</t>
  </si>
  <si>
    <t>Bourání mazanin škvárobetonových tl do 100 mm pl přes 4 m2</t>
  </si>
  <si>
    <t>Bourání mazanin
  škvárobetonových
    tl. do 100 mm, plochy
      přes 4 m2</t>
  </si>
  <si>
    <t>14,3*21*0,08</t>
  </si>
  <si>
    <t>963012510</t>
  </si>
  <si>
    <t>Bourání stropů z ŽB desek š do 300 mm tl do 140 mm</t>
  </si>
  <si>
    <t>Bourání stropů z desek nebo panelů železobetonových prefabrikovaných s dutinami 
  z desek, š. do 300 mm
    tl. do 140 mm</t>
  </si>
  <si>
    <t>21*(5,6+0,36)*0,14</t>
  </si>
  <si>
    <t>962032240</t>
  </si>
  <si>
    <t>Bourání zdiva z cihel pálených nebo vápenopískových na MC do 1m3</t>
  </si>
  <si>
    <t>Bourání zdiva nadzákladového z cihel nebo tvárnic 
  z cihel pálených nebo vápenopískových, na maltu
    cementovou, objemu
      do 1 m3</t>
  </si>
  <si>
    <t>(1,96+1,48+1,48+1,96+1,48)*0,350*1</t>
  </si>
  <si>
    <t>1*2,11</t>
  </si>
  <si>
    <t>1,51*2,04</t>
  </si>
  <si>
    <t>965043341</t>
  </si>
  <si>
    <t>Bourání podkladů pod dlažby betonových s potěrem nebo teracem tl do 100 mm pl přes 4 m2</t>
  </si>
  <si>
    <t>Bourání mazanin
  betonových s potěrem nebo teracem
    tl. do 100 mm, plochy
      přes 4 m2</t>
  </si>
  <si>
    <t>(63,5+29,09+16,72+34,16+42,9+74,32)*0,09</t>
  </si>
  <si>
    <t>965049111</t>
  </si>
  <si>
    <t>Příplatek k bourání betonových mazanin za bourání mazanin se svařovanou sítí tl do 100 mm</t>
  </si>
  <si>
    <t>Bourání mazanin
  Příplatek k cenám
    za bourání mazanin betonových
    se svařovanou sítí, tl.
      do 100 mm</t>
  </si>
  <si>
    <t>981011416</t>
  </si>
  <si>
    <t>Demolice budov zděných na MC nebo z betonu podíl konstrukcí do 35 % postupným rozebíráním</t>
  </si>
  <si>
    <t>Demolice budov 
  postupným rozebíráním
    z cihel, kamene, tvárnic na maltu cementovou nebo z betonu prostého
    s podílem konstrukcí
      přes 30 do 35 %</t>
  </si>
  <si>
    <t>ostatní práce které nebylo možné předpokládat</t>
  </si>
  <si>
    <t>20</t>
  </si>
  <si>
    <t>961044111</t>
  </si>
  <si>
    <t>Bourání základů z betonu prostého</t>
  </si>
  <si>
    <t>Bourání základů z betonu 
  prostého</t>
  </si>
  <si>
    <t>(5,52+0,35+21+5,6+0,35)*0,6*0,900</t>
  </si>
  <si>
    <t>(3,905+2,78+4)*0,6*0,6</t>
  </si>
  <si>
    <t>721220802</t>
  </si>
  <si>
    <t>Demontáž uzávěrek zápachových DN 100</t>
  </si>
  <si>
    <t>Demontáž zápachových uzávěrek 
  DN 100</t>
  </si>
  <si>
    <t>721242804</t>
  </si>
  <si>
    <t>Demontáž lapače střešních splavenin DN 125</t>
  </si>
  <si>
    <t>Demontáž lapačů střešních splavenin 
  DN 125</t>
  </si>
  <si>
    <t>721252807</t>
  </si>
  <si>
    <t>Demontáž šoupátka kalového do DN 150</t>
  </si>
  <si>
    <t>Demontáž šoupátek kalových 
  přes 70 do DN 150</t>
  </si>
  <si>
    <t>722260803</t>
  </si>
  <si>
    <t>Demontáž vodoměrů přírubových DN 100</t>
  </si>
  <si>
    <t>Demontáž vodoměrů 
  přírubových
    DN 100</t>
  </si>
  <si>
    <t>723120804</t>
  </si>
  <si>
    <t>Demontáž potrubí ocelové závitové svařované do DN 25</t>
  </si>
  <si>
    <t>Demontáž potrubí svařovaného z ocelových trubek závitových 
  do DN 25</t>
  </si>
  <si>
    <t>1,5*1,8*3</t>
  </si>
  <si>
    <t>784111031</t>
  </si>
  <si>
    <t>Omytí podkladu v místnostech výšky do 3,80 m</t>
  </si>
  <si>
    <t>Omytí podkladu
  v místnostech výšky
    do 3,80 m</t>
  </si>
  <si>
    <t>764002811</t>
  </si>
  <si>
    <t>Demontáž okapového plechu do suti v krytině povlakové</t>
  </si>
  <si>
    <t>Demontáž klempířských konstrukcí
  okapového plechu
    do suti, v krytině
      povlakové</t>
  </si>
  <si>
    <t>21*2</t>
  </si>
  <si>
    <t>764002841</t>
  </si>
  <si>
    <t>Demontáž oplechování horních ploch zdí a nadezdívek do suti</t>
  </si>
  <si>
    <t>Demontáž klempířských konstrukcí
  oplechování horních ploch zdí a nadezdívek
    do suti</t>
  </si>
  <si>
    <t>21</t>
  </si>
  <si>
    <t>14,3*2</t>
  </si>
  <si>
    <t>764002851</t>
  </si>
  <si>
    <t>Demontáž oplechování parapetů do suti</t>
  </si>
  <si>
    <t>Demontáž klempířských konstrukcí
  oplechování parapetů
    do suti</t>
  </si>
  <si>
    <t>1,47</t>
  </si>
  <si>
    <t>1,48</t>
  </si>
  <si>
    <t>1,96</t>
  </si>
  <si>
    <t>764004811</t>
  </si>
  <si>
    <t>Demontáž nadřímsového žlabu do suti</t>
  </si>
  <si>
    <t>Demontáž klempířských konstrukcí
  žlabu
    nadřímsového
      do suti</t>
  </si>
  <si>
    <t>764004861</t>
  </si>
  <si>
    <t>Demontáž svodu do suti</t>
  </si>
  <si>
    <t>Demontáž klempířských konstrukcí
  svodu
    do suti</t>
  </si>
  <si>
    <t>2*3,11</t>
  </si>
  <si>
    <t>2*0,7</t>
  </si>
  <si>
    <t>997013211</t>
  </si>
  <si>
    <t>Vnitrostaveništní doprava suti a vybouraných hmot pro budovy v do 6 m ručně</t>
  </si>
  <si>
    <t>Vnitrostaveništní doprava suti a vybouraných hmot 
  vodorovně do 50 m
    svisle ručně (nošením po schodech)
    pro budovy a haly výšky
      do 6 m</t>
  </si>
  <si>
    <t>613,203*10</t>
  </si>
  <si>
    <t>998011001</t>
  </si>
  <si>
    <t>Přesun hmot pro budovy zděné v do 6 m</t>
  </si>
  <si>
    <t>Přesun hmot pro budovy občanské výstavby, bydlení, výrobu a služby 
  s nosnou svislou konstrukcí zděnou z cihel, tvárnic nebo kamene
    vodorovná dopravní vzdálenost do 100 m
    pro budovy výšky
      do 6 m</t>
  </si>
  <si>
    <t>711111002</t>
  </si>
  <si>
    <t>Provedení izolace proti zemní vlhkosti vodorovné za studena lakem asfaltovým</t>
  </si>
  <si>
    <t>Provedení izolace proti zemní vlhkosti natěradly a tmely za studena 
  na ploše vodorovné V
    nátěrem
      lakem asfaltovým</t>
  </si>
  <si>
    <t>21,2*9,05</t>
  </si>
  <si>
    <t>711112002</t>
  </si>
  <si>
    <t>Provedení izolace proti zemní vlhkosti svislé za studena lakem asfaltovým</t>
  </si>
  <si>
    <t>Provedení izolace proti zemní vlhkosti natěradly a tmely za studena 
  na ploše svislé S
    nátěrem
      lakem asfaltovým</t>
  </si>
  <si>
    <t>(21,2+9,05+9,05)*0,700</t>
  </si>
  <si>
    <t>11163151</t>
  </si>
  <si>
    <t>Lak asfaltový ALP/9 (MJ kg) bal 9 kg</t>
  </si>
  <si>
    <t>Lak asfaltový (MJ kg) bal 9 kg</t>
  </si>
  <si>
    <t>191,86*0,4</t>
  </si>
  <si>
    <t>27,51*0,4</t>
  </si>
  <si>
    <t>10854400</t>
  </si>
  <si>
    <t>Propan-butan lahve 10 kg</t>
  </si>
  <si>
    <t>711141559</t>
  </si>
  <si>
    <t>Provedení izolace proti zemní vlhkosti pásy přitavením vodorovné NAIP</t>
  </si>
  <si>
    <t>Provedení izolace proti zemní vlhkosti pásy přitavením 
  NAIP
    na ploše vodorovné V</t>
  </si>
  <si>
    <t>711142559</t>
  </si>
  <si>
    <t>Provedení izolace proti zemní vlhkosti pásy přitavením svislé NAIP</t>
  </si>
  <si>
    <t>Provedení izolace proti zemní vlhkosti pásy přitavením 
  NAIP
    na ploše svislé S</t>
  </si>
  <si>
    <t>479Ln2012-03</t>
  </si>
  <si>
    <t>Modifikovaný asfaltový hydroizolační pás  -  (role/7,5m2)</t>
  </si>
  <si>
    <t>191,86</t>
  </si>
  <si>
    <t>27,51</t>
  </si>
  <si>
    <t>711131101</t>
  </si>
  <si>
    <t>Provedení izolace proti zemní vlhkosti pásy na sucho vodorovné AIP nebo tkaninou</t>
  </si>
  <si>
    <t>Provedení izolace proti zemní vlhkosti pásy na sucho 
  AIP nebo tkaniny
    na ploše vodorovné V</t>
  </si>
  <si>
    <t>711132101</t>
  </si>
  <si>
    <t>Provedení izolace proti zemní vlhkosti pásy na sucho svislé AIP nebo tkaninou</t>
  </si>
  <si>
    <t>Provedení izolace proti zemní vlhkosti pásy na sucho 
  AIP nebo tkaniny
    na ploše svislé S</t>
  </si>
  <si>
    <t>69311260</t>
  </si>
  <si>
    <t>Geotextilie netkaná (polypropylen)   PP 500</t>
  </si>
  <si>
    <t>Geotextilie netkaná PP 500 g/m2</t>
  </si>
  <si>
    <t>711748088</t>
  </si>
  <si>
    <t>Izolace proti vodě opracování kotevních prostupů přitavením pásu</t>
  </si>
  <si>
    <t>Provedení detailů pásy přitavením 
  opracování
    kotevních prostupů</t>
  </si>
  <si>
    <t>711747067</t>
  </si>
  <si>
    <t>Izolace proti vodě opracování trubních prostupu pod objímkou do 300 mm přitavením NAIP</t>
  </si>
  <si>
    <t>Provedení detailů pásy přitavením 
  opracování
    trubních prostupů
    pod těsnící objímkou, průměru
      do 300 mm, NAIP</t>
  </si>
  <si>
    <t>711747167</t>
  </si>
  <si>
    <t>Izolace proti vodě opracování trubních prostupů pod objímkou přes 300 mm přitavením NAIP</t>
  </si>
  <si>
    <t>Provedení detailů pásy přitavením 
  opracování
    trubních prostupů
    pod těsnící objímkou, průměru
      přes 300 mm, NAIP</t>
  </si>
  <si>
    <t>712: Povlakové krytiny</t>
  </si>
  <si>
    <t>712311101</t>
  </si>
  <si>
    <t>Provedení povlakové krytiny střech do 10° za studena lakem penetračním nebo asfaltovým</t>
  </si>
  <si>
    <t>Provedení povlakové krytiny střech plochých do 10 st. natěradly a tmely za studena 
  nátěrem
    lakem penetračním nebo asfaltovým</t>
  </si>
  <si>
    <t>438,213*0,4</t>
  </si>
  <si>
    <t>712341559</t>
  </si>
  <si>
    <t>Provedení povlakové krytiny střech do 10° pásy NAIP přitavením v plné ploše</t>
  </si>
  <si>
    <t>Provedení povlakové krytiny střech plochých do 10 st. pásy přitavením 
  NAIP
    v plné ploše</t>
  </si>
  <si>
    <t>62836110</t>
  </si>
  <si>
    <t>Pás těžký asfaltovaný</t>
  </si>
  <si>
    <t>Pás těžký asfaltovaný s Al folií nosnou vložkou</t>
  </si>
  <si>
    <t>712331101</t>
  </si>
  <si>
    <t>Provedení povlakové krytiny střech do 10° podkladní vrstvy pásy na sucho AIP nebo NAIP</t>
  </si>
  <si>
    <t>Provedení povlakové krytiny střech plochých do 10 st. pásy na sucho 
  AIP nebo NAIP</t>
  </si>
  <si>
    <t>69311146</t>
  </si>
  <si>
    <t>Textilie  63 63/30 300 g/m2 do š 8,8 m</t>
  </si>
  <si>
    <t>Geotextilie netkaná PP 300 g/m2 do š 8,8 m</t>
  </si>
  <si>
    <t>713141151</t>
  </si>
  <si>
    <t>Montáž izolace tepelné střech plochých kladené volně 1 vrstva rohoží, pásů, dílců, desek</t>
  </si>
  <si>
    <t>Montáž tepelné izolace střech plochých
  rohožemi, pásy, deskami, dílci, bloky (izolační materiál ve specifikaci)
    kladenými volně
      jednovrstvá</t>
  </si>
  <si>
    <t>28375913</t>
  </si>
  <si>
    <t>Deska z pěnového polystyrenu EPS 100 S 1000 x 500 (1000) mm</t>
  </si>
  <si>
    <t>Deska z pěnového polystyrenu pro trvalé zatížení v tlaku (max. 2000 kg/m2) 1000 x 500 (1000) mm</t>
  </si>
  <si>
    <t>347,238*0,360/1,2</t>
  </si>
  <si>
    <t>712361705</t>
  </si>
  <si>
    <t>Provedení povlakové krytiny střech do 10° fólií lepenou se svařovanými spoji</t>
  </si>
  <si>
    <t>Provedení povlakové krytiny střech plochých do 10 st. fólií 
  lepená se svařovanými spoji</t>
  </si>
  <si>
    <t>712363007</t>
  </si>
  <si>
    <t>Provedení povlakové krytiny střech do 10° pojištění spoje fólie PVC nalepením pruhu fólie lepidlem</t>
  </si>
  <si>
    <t>Provedení povlakové krytiny střech plochých do 10 st. fólií 
  termoplastickou
    mPVC (měkčené PVC)
    pojistné opatření spoje fólií pruhem fólie
      nalepením lepidlem</t>
  </si>
  <si>
    <t>(20,2+8,095+8,095)*2*4</t>
  </si>
  <si>
    <t>712363201</t>
  </si>
  <si>
    <t>Provedení povlakové krytiny střech do 10° montáž ukončujícího profilu přímého</t>
  </si>
  <si>
    <t>Provedení povlakové krytiny střech plochých do 10 st. fólií 
  ostatní činnosti při pokládání hydroizolačních fólií (materiál ve specifikaci)
    ukončení izolace střechy hliníkovými profily [ALWITRA]
    montáž profilu ukončujícího
      přímého</t>
  </si>
  <si>
    <t>(20,2+8,095+8,095)*2</t>
  </si>
  <si>
    <t>712363205</t>
  </si>
  <si>
    <t>Provedení povlakové krytiny střech do 10° uchycení fólie do kovového profilu ALWITRA</t>
  </si>
  <si>
    <t>Provedení povlakové krytiny střech plochých do 10 st. fólií 
  ostatní činnosti při pokládání hydroizolačních fólií (materiál ve specifikaci)
    uchycení fólie
      do kovového profilu</t>
  </si>
  <si>
    <t>379Ln6002-08</t>
  </si>
  <si>
    <t>Hydroizolační folie z PVC  - 77 se skel.výz.,šedá,1,5mm,š.2,05m(30,75m2)</t>
  </si>
  <si>
    <t>379Ln6002-10</t>
  </si>
  <si>
    <t>Hydroizolační folie z PVC  - fólie na detaily,1,5 mm,š.1,05 m (21m2)</t>
  </si>
  <si>
    <t>370*0,300</t>
  </si>
  <si>
    <t>379Xn6002-01</t>
  </si>
  <si>
    <t>Roh  - vnitřní (20ks/bal)</t>
  </si>
  <si>
    <t>379Xn6002-02</t>
  </si>
  <si>
    <t>Roh  - vnější (20ks/bal)</t>
  </si>
  <si>
    <t>469Ln6010-01</t>
  </si>
  <si>
    <t>Profilovaná drenážní folie např, DEKDREN G8 - prof.fólie s textilií,š.2m(40m2/bal.)</t>
  </si>
  <si>
    <t>998712201</t>
  </si>
  <si>
    <t>Přesun hmot procentní pro krytiny povlakové v objektech v do 6 m</t>
  </si>
  <si>
    <t>Přesun hmot pro povlakové krytiny
  stanovený procentní sazbou (%) z ceny
    vodorovná dopravní vzdálenost do 50 m
    v objektech výšky
      do 6 m</t>
  </si>
  <si>
    <t>713: Izolace tepelné</t>
  </si>
  <si>
    <t>713121121</t>
  </si>
  <si>
    <t>Montáž izolace tepelné podlah volně kladenými rohožemi, pásy, dílci, deskami 2 vrstvy</t>
  </si>
  <si>
    <t>Montáž tepelné izolace podlah
  rohožemi, pásy, deskami, dílci, bloky (izolační materiál ve specifikaci)
    kladenými volně
      dvouvrstvá</t>
  </si>
  <si>
    <t>(64,47+63,5+43,82+42,9+66,07+42,28)*0,09</t>
  </si>
  <si>
    <t>713121131</t>
  </si>
  <si>
    <t>Montáž izolace tepelné podlah parotěsné reflexní tl do 5 mm</t>
  </si>
  <si>
    <t>Montáž tepelné izolace podlah
  parotěsnými reflexními pásy, tloušťka izolace
    do 5 mm</t>
  </si>
  <si>
    <t>28618155</t>
  </si>
  <si>
    <t>Folie krycí PE OKJ I tl 0,12 mm</t>
  </si>
  <si>
    <t>Folie krycí PE tl 0,12 mm podlahového vytápění</t>
  </si>
  <si>
    <t>713121211</t>
  </si>
  <si>
    <t>Montáž izolace tepelné podlah volně kladenými okrajovými pásky</t>
  </si>
  <si>
    <t>Montáž tepelné izolace podlah
  okrajovými pásky
    kladenými volně</t>
  </si>
  <si>
    <t>63140274</t>
  </si>
  <si>
    <t>Pásek okrajový  š 120 mm tl.12 mm</t>
  </si>
  <si>
    <t>Pásek okrajový izolační minerální plovoucích podlah š 120 mm tl.12 mm</t>
  </si>
  <si>
    <t>998713202</t>
  </si>
  <si>
    <t>Přesun hmot procentní pro izolace tepelné v objektech v do 12 m</t>
  </si>
  <si>
    <t>Přesun hmot pro izolace tepelné
  stanovený procentní sazbou (%) z ceny
    vodorovná dopravní vzdálenost do 50 m
    v objektech výšky
      přes 6 do 12 m</t>
  </si>
  <si>
    <t>721173737</t>
  </si>
  <si>
    <t>Potrubí kanalizační z PE dešťové DN 125</t>
  </si>
  <si>
    <t>Potrubí z plastových trub 
  polyetylenové
    svařované
    dešťové
      DN 125</t>
  </si>
  <si>
    <t>8</t>
  </si>
  <si>
    <t>11</t>
  </si>
  <si>
    <t>721242116</t>
  </si>
  <si>
    <t>Lapač střešních splavenin z PP se zápachovou klapkou a lapacím košem DN 125</t>
  </si>
  <si>
    <t>Lapače střešních splavenin 
  z polypropylenu (PP)
    DN 125 [HL 600/2]</t>
  </si>
  <si>
    <t>998721201</t>
  </si>
  <si>
    <t>Přesun hmot procentní pro vnitřní kanalizace v objektech v do 6 m</t>
  </si>
  <si>
    <t>Přesun hmot pro vnitřní kanalizace 
  stanovený procentní sazbou (%) z ceny
    vodorovná dopravní vzdálenost do 50 m
    v objektech výšky
      do 6 m</t>
  </si>
  <si>
    <t>3,3</t>
  </si>
  <si>
    <t>3+3+3</t>
  </si>
  <si>
    <t>18,9</t>
  </si>
  <si>
    <t>722182012</t>
  </si>
  <si>
    <t>Podpůrný žlab pro potrubí D 25</t>
  </si>
  <si>
    <t>Podpůrný žlab pro potrubí
  průměru
    D 25</t>
  </si>
  <si>
    <t>722181111</t>
  </si>
  <si>
    <t>Ochrana vodovodního potrubí plstěnými pásy do DN 20 mm</t>
  </si>
  <si>
    <t>Ochrana potrubí 
  plstěnými pásy
    DN do 20 mm</t>
  </si>
  <si>
    <t>722212330</t>
  </si>
  <si>
    <t>T klíč k šoupátku se zemní soupravou pro všechny rozměry</t>
  </si>
  <si>
    <t>Armatury přírubové 
  šoupátka
    klíče k šoupátkům se zemní soupravou (všech rozměrů)
      T-klíč</t>
  </si>
  <si>
    <t>722220122</t>
  </si>
  <si>
    <t>Nástěnka pro baterii G 3/4 s jedním závitem</t>
  </si>
  <si>
    <t>pár</t>
  </si>
  <si>
    <t>Armatury s jedním závitem 
  nástěnky
    pro baterii
      G 3/4</t>
  </si>
  <si>
    <t>37</t>
  </si>
  <si>
    <t>998722201</t>
  </si>
  <si>
    <t>Přesun hmot procentní pro vnitřní vodovod v objektech v do 6 m</t>
  </si>
  <si>
    <t>Přesun hmot pro vnitřní vodovod 
  stanovený procentní sazbou (%) z ceny
    vodorovná dopravní vzdálenost do 50 m
    v objektech výšky
      do 6 m</t>
  </si>
  <si>
    <t>724: Strojní vybavení</t>
  </si>
  <si>
    <t>724411102</t>
  </si>
  <si>
    <t>Dílenský kompresor 0,8MPa, výkon cca 410l/min.</t>
  </si>
  <si>
    <t>Kompresor 
  pístový</t>
  </si>
  <si>
    <t>S</t>
  </si>
  <si>
    <t>x724411103</t>
  </si>
  <si>
    <t>Kondenzační sušička min. 600l/min., - včetně automatického odvaděče kondenzátu  a obchozího potrubí</t>
  </si>
  <si>
    <t>x724411104</t>
  </si>
  <si>
    <t>Příslušenství kompresorové stanice – propojovací hadice, vstupní krabice, kulový kohout DN 15 - montážní sada</t>
  </si>
  <si>
    <t>x724411105</t>
  </si>
  <si>
    <t>Plastová trubka pro stlačený vzduch DN 15</t>
  </si>
  <si>
    <t>x724411106</t>
  </si>
  <si>
    <t>Ukončovací krabice „A“: 1x uzavírací kohout, - 2x rychlospojka</t>
  </si>
  <si>
    <t>x724411107</t>
  </si>
  <si>
    <t>Ukončovací krabice „B“: 1x uzavírací kohout - 2x redukční ventil, manometr, rychlospojka 1x mlhový přimazávač</t>
  </si>
  <si>
    <t>X13</t>
  </si>
  <si>
    <t>Příslušenství rozvodů – spojky, kolena, odbočné krabice - sady montážních šroubů, drobný montážní materiál</t>
  </si>
  <si>
    <t>Umyvadlo keramické připevněné na stěnu šrouby bílé se sloupem na sifon 500 mm</t>
  </si>
  <si>
    <t>725822633</t>
  </si>
  <si>
    <t>Baterie umyvadlové stojánkové klasické s výpusti</t>
  </si>
  <si>
    <t>Baterie umyvadlové 
  stojánkové
    klasické
      s výpustí</t>
  </si>
  <si>
    <t>725811116</t>
  </si>
  <si>
    <t>Ventil nástěnný pevný výtok G1/2x150 mm</t>
  </si>
  <si>
    <t>Ventily 
  nástěnné
    s pevným výtokem
      G 1/2 x 150 mm [TGP 201 CV 150]</t>
  </si>
  <si>
    <t>725532102</t>
  </si>
  <si>
    <t>Elektrický ohřívač zásobníkový akumulační závěsný svislý 15 l / 2 kW</t>
  </si>
  <si>
    <t>Elektrické ohřívače zásobníkové 
  beztlakové přepadové
    akumulační s pojistným ventilem
    závěsné
    svislé
    objem nádrže (příkon)
      15 l (2,0 kW)</t>
  </si>
  <si>
    <t>998725201</t>
  </si>
  <si>
    <t>Přesun hmot procentní pro zařizovací předměty v objektech v do 6 m</t>
  </si>
  <si>
    <t>Přesun hmot pro zařizovací předměty 
  stanovený procentní sazbou (%) z ceny
    vodorovná dopravní vzdálenost do 50 m
    v objektech výšky
      do 6 m</t>
  </si>
  <si>
    <t>727: Protipožární ochrana</t>
  </si>
  <si>
    <t>767995112</t>
  </si>
  <si>
    <t>Montáž atypických zámečnických konstrukcí hmotnosti do 10 kg</t>
  </si>
  <si>
    <t>Montáž ostatních atypických zámečnických konstrukcí 
  hmotnosti
    přes 5 do 10 kg</t>
  </si>
  <si>
    <t>44932410</t>
  </si>
  <si>
    <t>Přístroj hasicí ruční pěnový  PP 6 LE</t>
  </si>
  <si>
    <t>Přístroj hasicí ruční pěnový 6 L</t>
  </si>
  <si>
    <t>733: Ústřední vytápění - rozvodné potrubí</t>
  </si>
  <si>
    <t>733223202</t>
  </si>
  <si>
    <t>Potrubí měděné tvrdé spojované tvrdým pájením D 15x1</t>
  </si>
  <si>
    <t>Potrubí z trubek měděných 
  tvrdých spojovaných
    tvrdým pájením
      D 15/1</t>
  </si>
  <si>
    <t>733223203</t>
  </si>
  <si>
    <t>Potrubí měděné tvrdé spojované tvrdým pájením D 18x1</t>
  </si>
  <si>
    <t>Potrubí z trubek měděných 
  tvrdých spojovaných
    tvrdým pájením
      D 18/1</t>
  </si>
  <si>
    <t>733223204</t>
  </si>
  <si>
    <t>Potrubí měděné tvrdé spojované tvrdým pájením D 22x1</t>
  </si>
  <si>
    <t>Potrubí z trubek měděných 
  tvrdých spojovaných
    tvrdým pájením
      D 22/1</t>
  </si>
  <si>
    <t>733223205</t>
  </si>
  <si>
    <t>Potrubí měděné tvrdé spojované tvrdým pájením D 28x1,5</t>
  </si>
  <si>
    <t>Potrubí z trubek měděných 
  tvrdých spojovaných
    tvrdým pájením
      D 28/1,5</t>
  </si>
  <si>
    <t>733291101</t>
  </si>
  <si>
    <t>Zkouška těsnosti potrubí měděné do D 35x1,5</t>
  </si>
  <si>
    <t>Zkoušky těsnosti potrubí z trubek měděných 
  D do 35/1,5</t>
  </si>
  <si>
    <t>95</t>
  </si>
  <si>
    <t>40</t>
  </si>
  <si>
    <t>45</t>
  </si>
  <si>
    <t>733390104</t>
  </si>
  <si>
    <t>Ochrana potrubí primátrních okruhů tepelně izolačními trubicemi z kaučuku tl.13 mm D do 38 mm</t>
  </si>
  <si>
    <t>Ochrana potrubí primárních okruhů tepelných čerpadel
  tepelně izolačními trubicemi ze syntetického kaučuku
    lepenými v příčných a podélných spojích,
    tloušťky izolace 13 mm, průměru
      D do 38 mm</t>
  </si>
  <si>
    <t>998733201</t>
  </si>
  <si>
    <t>Přesun hmot procentní pro rozvody potrubí v objektech v do 6 m</t>
  </si>
  <si>
    <t>Přesun hmot pro rozvody potrubí 
  stanovený procentní sazbou z ceny
    vodorovná dopravní vzdálenost do 50 m
    v objektech výšky
      do 6 m</t>
  </si>
  <si>
    <t>734: Ústřední vytápění - armatury</t>
  </si>
  <si>
    <t>734221413</t>
  </si>
  <si>
    <t>Ventil závitový regulační přímý G 1/2 PN 10 do 120°C s nastavitelnou regulací</t>
  </si>
  <si>
    <t>Ventily regulační závitové 
  s nastavitelnou regulací
    PN 10 do 120 st.C
    přímé
      G 1/2</t>
  </si>
  <si>
    <t>734221683</t>
  </si>
  <si>
    <t>Termostatická hlavice kapalinová PN 10 do 110°C s vestavěným čidlem</t>
  </si>
  <si>
    <t>Ventily regulační závitové 
  hlavice termostatické, pro ovládání ventilů
    PN 10 do 110 st.C
    kapalinové
      s vestavěným čidlem [R 456]</t>
  </si>
  <si>
    <t>734261233</t>
  </si>
  <si>
    <t>Šroubení topenářské přímé G 1/2 PN 16 do 120°C</t>
  </si>
  <si>
    <t>Šroubení 
  topenářské
    PN 16 do 120 st.C
    přímé [R 18 Giacomini]
      G 1/2</t>
  </si>
  <si>
    <t>734291123</t>
  </si>
  <si>
    <t>Kohout plnící a vypouštěcí G 1/2 PN 10 do 110°C závitový</t>
  </si>
  <si>
    <t>Ostatní armatury 
  kohouty plnicí a vypouštěcí
    PN 10 do 110 st.C [R 608 Giacomini]
      G 1/2</t>
  </si>
  <si>
    <t>734211127</t>
  </si>
  <si>
    <t>Ventil závitový odvzdušňovací G 1/2 PN 14 do 120°C automatický se zpětnou klapkou otopných těles</t>
  </si>
  <si>
    <t>Ventily odvzdušňovací závitové 
  automatické se zpětnou klapkou
    PN 14 do 120 st.C [R 99/I Giacomini]
      G 1/2</t>
  </si>
  <si>
    <t>998734201</t>
  </si>
  <si>
    <t>Přesun hmot procentní pro armatury v objektech v do 6 m</t>
  </si>
  <si>
    <t>Přesun hmot pro armatury 
  stanovený procentní sazbou (%) z ceny
    vodorovná dopravní vzdálenost do 50 m
    v objektech výšky
      do 6 m</t>
  </si>
  <si>
    <t>735159120</t>
  </si>
  <si>
    <t>Montáž otopných těles panelových jednořadých mimo těles Korado Radik délky do 2340 mm</t>
  </si>
  <si>
    <t>Otopná tělesa panelová (VK)
  montáž otopných těles panelových [mimo KORADO RADIK]
    jednořadých, stavební délky
      přes 1500 do 2340 mm</t>
  </si>
  <si>
    <t>48457225</t>
  </si>
  <si>
    <t>Těleso otopné deskové typ22 V600L1400 mm</t>
  </si>
  <si>
    <t>48457229</t>
  </si>
  <si>
    <t>Těleso otopné deskové  typ22 V600L1800 mm</t>
  </si>
  <si>
    <t>Těleso otopné deskové typ22 V600L1800 mm</t>
  </si>
  <si>
    <t>48457338</t>
  </si>
  <si>
    <t>Těleso otopné deskové  typ33 V600L1400 mm</t>
  </si>
  <si>
    <t>Těleso otopné deskové typ33 V600L1400 mm</t>
  </si>
  <si>
    <t>48457339</t>
  </si>
  <si>
    <t>Těleso otopné deskové  typ33 V600L1600 mm</t>
  </si>
  <si>
    <t>Těleso otopné deskové typ33 V600L1600 mm</t>
  </si>
  <si>
    <t>48457344</t>
  </si>
  <si>
    <t>Těleso otopné deskové  typ33 V900 L700 mm</t>
  </si>
  <si>
    <t>Těleso otopné deskové typ33 V900 L700 mm</t>
  </si>
  <si>
    <t>48457346</t>
  </si>
  <si>
    <t>Těleso otopné deskové  typ33 V900 L900 mm</t>
  </si>
  <si>
    <t>Těleso otopné deskové typ33 V900 L900 mm</t>
  </si>
  <si>
    <t>998735201</t>
  </si>
  <si>
    <t>Přesun hmot procentní pro otopná tělesa v objektech v do 6 m</t>
  </si>
  <si>
    <t>Přesun hmot pro otopná tělesa 
  stanovený procentní sazbou (%) z ceny
    vodorovná dopravní vzdálenost do 50 m
    v objektech výšky
      do 6 m</t>
  </si>
  <si>
    <t>743542211</t>
  </si>
  <si>
    <t>Montáž rošt a lávka atypická zesílená šířky do 200 mm se zhotovením</t>
  </si>
  <si>
    <t>Montáž roštů a lávek pro volné i pevné uložení kabelů 
  bez podkladových desek a osazení úchytných prvků
    atypických, bez stojiny a výložníků
    ostatních
    se zhotovením, šířky do
      200 mm</t>
  </si>
  <si>
    <t>21*4</t>
  </si>
  <si>
    <t>17*6</t>
  </si>
  <si>
    <t>34575495</t>
  </si>
  <si>
    <t>Žlab kabelový pozinkovaný 2m/ks NKZN 100X250</t>
  </si>
  <si>
    <t>Žlab kabelový pozinkovaný 2m/ks 100X250</t>
  </si>
  <si>
    <t>744411920</t>
  </si>
  <si>
    <t>Montáž kabel Cu do 1 kV do 0,20 kg pod omítku stěn</t>
  </si>
  <si>
    <t>Montáž kabelů měděných do 1 kV bez ukončení, uložených pod omítku 
  stěn
    jmenovitě neuvedených, hmotnosti do
      0,20 kg</t>
  </si>
  <si>
    <t>630</t>
  </si>
  <si>
    <t>950</t>
  </si>
  <si>
    <t>99</t>
  </si>
  <si>
    <t>450</t>
  </si>
  <si>
    <t>690</t>
  </si>
  <si>
    <t>34111098</t>
  </si>
  <si>
    <t>Kabel silový s Cu jádrem CYKY 5x4 mm2</t>
  </si>
  <si>
    <t>34111094</t>
  </si>
  <si>
    <t>Kabel silový s Cu jádrem CYKY 5x2,5 mm2</t>
  </si>
  <si>
    <t>34111080</t>
  </si>
  <si>
    <t>Kabel silový s Cu jádrem CYKY 5x16 mm2</t>
  </si>
  <si>
    <t>Kabel silový s Cu jádrem CYKY 4x16 mm2</t>
  </si>
  <si>
    <t>29</t>
  </si>
  <si>
    <t>70</t>
  </si>
  <si>
    <t>230</t>
  </si>
  <si>
    <t>22</t>
  </si>
  <si>
    <t>34814411</t>
  </si>
  <si>
    <t>Svítidlo bytové stropní přisazené zářivkové -D/I-236-AR-EP, 2x36W</t>
  </si>
  <si>
    <t>Svítidlo zářivkové stropní nepřímé, mřížka lamelová, elektronický předřadník, 2x36W</t>
  </si>
  <si>
    <t>6*3</t>
  </si>
  <si>
    <t>34833200</t>
  </si>
  <si>
    <t>Svítidlo průmyslové zářivkové  IP44,</t>
  </si>
  <si>
    <t>Svítidlo zářivkové průmyslové prachotěsné IP54, 3x 36W, délka 1280 mm</t>
  </si>
  <si>
    <t>742121001</t>
  </si>
  <si>
    <t>Montáž kabelů sdělovacích pro vnitřní rozvody do 15 žil</t>
  </si>
  <si>
    <t>Montáž kabelů sdělovacích
  pro vnitřní rozvody
    počtu žil
      do 15</t>
  </si>
  <si>
    <t>640</t>
  </si>
  <si>
    <t>190</t>
  </si>
  <si>
    <t>290</t>
  </si>
  <si>
    <t>360</t>
  </si>
  <si>
    <t>34121005</t>
  </si>
  <si>
    <t>Kabel sdělovací s Cu jádrem SYKY 2x2x0,5 mm</t>
  </si>
  <si>
    <t>34121010</t>
  </si>
  <si>
    <t>Kabel sdělovací s Cu jádrem SYKY 3x5x0,5 mm</t>
  </si>
  <si>
    <t>34121015</t>
  </si>
  <si>
    <t>Kabel sdělovací s Cu jádrem SYKY 4x2x0,5 mm</t>
  </si>
  <si>
    <t>34121050</t>
  </si>
  <si>
    <t>Kabel sdělovací s Cu jádrem SYKFY 5x2x0,5 mm</t>
  </si>
  <si>
    <t>34121558</t>
  </si>
  <si>
    <t>Kabel sdělovací JYTY Al laminovanou fólií 14x1 mm</t>
  </si>
  <si>
    <t>742122001</t>
  </si>
  <si>
    <t>Montáž kabelové spojky nebo svorkovnice pro slaboproud do 15 žil</t>
  </si>
  <si>
    <t>Montáž kabelové spojky nebo svorkovnice
  do 15 žil</t>
  </si>
  <si>
    <t>34562690</t>
  </si>
  <si>
    <t>Svorkovnice krabicová KOPOS S-66 400 V</t>
  </si>
  <si>
    <t>Svorkovnice krabicová šroubovací s vodiči 12x4 mm2, 400 V</t>
  </si>
  <si>
    <t>742123001</t>
  </si>
  <si>
    <t>Montáž přepěťové ochrany pro slaboproudá zařízení</t>
  </si>
  <si>
    <t>Montáž přepěťové ochrany
  pro slaboproudá zařízení</t>
  </si>
  <si>
    <t>35889505</t>
  </si>
  <si>
    <t>Ochrana přepěťová - součtové jiskřiště mezi PE a N, SJB100/NPE/1,5</t>
  </si>
  <si>
    <t>Ochrana přepěťová - součtové jiskřiště 1. stupně mezi PE a N</t>
  </si>
  <si>
    <t>742210002</t>
  </si>
  <si>
    <t>Montáž ústředny EPS  dvou nebo tří kruhové bez čelního panelu</t>
  </si>
  <si>
    <t>Montáž ústředny EPS
  bez čelního panelu
    dvou nebo tříkruhové</t>
  </si>
  <si>
    <t>38821362</t>
  </si>
  <si>
    <t>Komunikační brána - modul vč. zdroje, jističe, ant., 868 MHz, 25mW, 9-24 V DC</t>
  </si>
  <si>
    <t>Brána komunikační - Ethernet modul vč. zdroje, jističe, ant., 868 MHz, 25mW, 9-24 V DC</t>
  </si>
  <si>
    <t>38226108</t>
  </si>
  <si>
    <t>Tlačítkové tablo TT94 RPO 32 tl.</t>
  </si>
  <si>
    <t>Tlačítkové tablo s elektrickým vrátným 32 tl., rámeček pod omítku</t>
  </si>
  <si>
    <t>742210021</t>
  </si>
  <si>
    <t>Montáž požárně odolné skříňky EI/EV, 30/F P pro ústřednu EPS</t>
  </si>
  <si>
    <t>Montáž skříňky
  požárně odolné EI/EV, 30/F30 P
    pro ústřednu EPS</t>
  </si>
  <si>
    <t>35711743</t>
  </si>
  <si>
    <t>Skříň EPS</t>
  </si>
  <si>
    <t>742210031</t>
  </si>
  <si>
    <t>Montáž napájecího zdroje pro ústřednu EPS dle EN54-4</t>
  </si>
  <si>
    <t>Montáž zdroje
  napájecího
    pro ústřednu EPS dle EN54-4</t>
  </si>
  <si>
    <t>38227041</t>
  </si>
  <si>
    <t>Napáječ síťový 4FP 672 55 DT s vyzváněcí signál dvojtónový</t>
  </si>
  <si>
    <t>742210123</t>
  </si>
  <si>
    <t>Montáž kouřového hlásiče lineárního infračerveného přijímač - vysílač</t>
  </si>
  <si>
    <t>Montáž hlásiče
  kouřového lineárního
    vysílač - přijímač</t>
  </si>
  <si>
    <t>61124263</t>
  </si>
  <si>
    <t>Kouřový senzor KFA 100</t>
  </si>
  <si>
    <t>Kouřový senzor</t>
  </si>
  <si>
    <t>742220401</t>
  </si>
  <si>
    <t>Programování základních parametrů ústředny PZTS</t>
  </si>
  <si>
    <t>Nastavení a oživení PZTS
  programování
    základních parametrů ústředny</t>
  </si>
  <si>
    <t>742220411</t>
  </si>
  <si>
    <t>Oživení systému na jeden detektor PZTS</t>
  </si>
  <si>
    <t>Nastavení a oživení PZTS
  oživení
    systému na jeden detektor</t>
  </si>
  <si>
    <t>742220421</t>
  </si>
  <si>
    <t>Instalace přístupového SW PZTS</t>
  </si>
  <si>
    <t>Nastavení a oživení PZTS
  instalace
    přístupového SW</t>
  </si>
  <si>
    <t>742220501</t>
  </si>
  <si>
    <t>Provedení zkoušky TIČR pro PZTS</t>
  </si>
  <si>
    <t>Zkoušky a revize PZTS
  zkoušky
    TIČR</t>
  </si>
  <si>
    <t>742220511</t>
  </si>
  <si>
    <t>Výchozí revize systému PZTS</t>
  </si>
  <si>
    <t>Zkoušky a revize PZTS
  revize
    výchozí
      systému PZTS</t>
  </si>
  <si>
    <t>998742201</t>
  </si>
  <si>
    <t>Přesun hmot procentní pro slaboproud v objektech v do 6 m</t>
  </si>
  <si>
    <t>Přesun hmot pro slaboproud
  stanovený procentní sazbou (%) z ceny
    vodorovná dopravní vzdálenost do 50 m
    v objektech výšky
      do 6 m</t>
  </si>
  <si>
    <t>751377041</t>
  </si>
  <si>
    <t>Montáž odsávací jednotka výfukových plynů s pružinovým</t>
  </si>
  <si>
    <t>Montáž odsávacích stropů, zákrytů 
  odsávacího zákrytu (digestoř)
    průmyslového
    závěsného, průřezu
      do 1,5 m2</t>
  </si>
  <si>
    <t>27261316</t>
  </si>
  <si>
    <t>Odsávací jednotka výfukových plynů</t>
  </si>
  <si>
    <t>Ovládací jednotka s pojistným ventilem 0,07 MPa</t>
  </si>
  <si>
    <t>28614988</t>
  </si>
  <si>
    <t>Tvarovka T-kus, SDR17, PE100, d 125</t>
  </si>
  <si>
    <t>T-kus, SDR17, PE100, d 125</t>
  </si>
  <si>
    <t>751514713</t>
  </si>
  <si>
    <t>Mtž protidešťové stříšky plech potrubí s přírubou do 0,140 m2</t>
  </si>
  <si>
    <t>Montáž protidešťové stříšky nebo výfukové hlavice do plechového potrubí 
  čtyřhranné
    s přírubou, průřezu
      přes 0,070 do 0,140 m2</t>
  </si>
  <si>
    <t>35442103</t>
  </si>
  <si>
    <t>Protidešťová stříška plechová - 125mm  	1 ks</t>
  </si>
  <si>
    <t>Stříška ochranná horní Cu</t>
  </si>
  <si>
    <t>751514362</t>
  </si>
  <si>
    <t>Mtž odbočky oboustranné do plech potrubí kruh s přírubou D do 200 mm</t>
  </si>
  <si>
    <t>Montáž odbočky oboustranné do plechového potrubí 
  kruhového
    s přírubou, průměru
      přes 100 do 200 mm</t>
  </si>
  <si>
    <t>X7</t>
  </si>
  <si>
    <t>Spojovací a těsnící materiál, montážní materiál</t>
  </si>
  <si>
    <t>762: Konstrukce tesařské</t>
  </si>
  <si>
    <t>762341270</t>
  </si>
  <si>
    <t>Montáž bednění střech rovných a šikmých sklonu do 60° z desek dřevotřískových na sraz</t>
  </si>
  <si>
    <t>Bednění a laťování 
  montáž bednění
    střech rovných a šikmých sklonu do 60 st. s vyřezáním otvorů
    z desek dřevotřískových nebo dřevoštěpkových
      na sraz</t>
  </si>
  <si>
    <t>atiky příprava pro klempířské prvky</t>
  </si>
  <si>
    <t>(21,25+8,42+0,3+9,05)*0,3</t>
  </si>
  <si>
    <t>(7,66+7,66)*0,3</t>
  </si>
  <si>
    <t>60726244</t>
  </si>
  <si>
    <t>Deska dřevoštěpková OSB 3 SE 2500x1250x18 mm</t>
  </si>
  <si>
    <t>Deska dřevoštěpková OSB ostrá hrana nebroušená 2500x1250x18 mm</t>
  </si>
  <si>
    <t>23170153</t>
  </si>
  <si>
    <t>Pěna montážní protipožární polyuretan. FR-B1 jednosl. 750 ml, požární odolnost přes 360 m.</t>
  </si>
  <si>
    <t>Pěna montážní protipožární polyuretanová jednosložková 750 ml, požární odolnost více než 360 minut</t>
  </si>
  <si>
    <t>59071120</t>
  </si>
  <si>
    <t>Pěna polyuretanová AA290 čistič PUR 500 ml</t>
  </si>
  <si>
    <t>Čistič polyuretanové pěny acetonový 500 ml</t>
  </si>
  <si>
    <t>998762202</t>
  </si>
  <si>
    <t>Přesun hmot procentní pro kce tesařské v objektech v do 12 m</t>
  </si>
  <si>
    <t>Přesun hmot pro konstrukce tesařské 
  stanovený procentní sazbou (%) z ceny
    vodorovná dopravní vzdálenost do 50 m
    v objektech výšky
      přes 6 do 12 m</t>
  </si>
  <si>
    <t>764: Konstrukce klempířské</t>
  </si>
  <si>
    <t>764216604</t>
  </si>
  <si>
    <t>Oplechování rovných parapetů mechanicky kotvené z Pz s povrchovou úpravou rš 330 mm</t>
  </si>
  <si>
    <t>Oplechování parapetů z pozinkovaného plechu s povrchovou úpravou
  rovných
    mechanicky kotvené, bez rohů
      rš 330 mm</t>
  </si>
  <si>
    <t>1,53*5</t>
  </si>
  <si>
    <t>2,03*2</t>
  </si>
  <si>
    <t>764511612</t>
  </si>
  <si>
    <t>Žlab podokapní hranatý z Pz s povrchovou úpravou rš 330 mm</t>
  </si>
  <si>
    <t>Žlab podokapní z pozinkovaného plechu s povrchovou úpravou
  včetně háků a čel
    hranatý
      rš 330 mm</t>
  </si>
  <si>
    <t>764518403</t>
  </si>
  <si>
    <t>Hranatý svod včetně objímek, kolen, odskoků  z Pz plechu o straně 120 mm</t>
  </si>
  <si>
    <t>Svod z pozinkovaného plechu
  včetně objímek, kolen a odskoků
    hranatý, o straně
      120 mm</t>
  </si>
  <si>
    <t>764212663</t>
  </si>
  <si>
    <t>Oplechování rovné okapové hrany z Pz s povrchovou úpravou rš 250 mm</t>
  </si>
  <si>
    <t>Oplechování střešních prvků z pozinkovaného plechu s povrchovou úpravou
  okapu okapovým plechem
    střechy rovné
      rš 250 mm</t>
  </si>
  <si>
    <t>764214606</t>
  </si>
  <si>
    <t>Oplechování horních ploch a atik bez rohů z Pz s povrch úpravou mechanicky kotvené rš 500 mm</t>
  </si>
  <si>
    <t>Oplechování horních ploch zdí a nadezdívek (atik) z pozinkovaného plechu s povrchovou úpravou
  mechanicky kotvené
    rš 500 mm</t>
  </si>
  <si>
    <t>764518401</t>
  </si>
  <si>
    <t>Hranatý svod včetně objímek, kolen, odskoků z Pz plechu o straně 80 mm</t>
  </si>
  <si>
    <t>Svod z pozinkovaného plechu
  včetně objímek, kolen a odskoků
    hranatý, o straně
      80 mm</t>
  </si>
  <si>
    <t>764311603</t>
  </si>
  <si>
    <t>Lemování rovných zdí střech s krytinou prejzovou nebo vlnitou  z Pz s povrchovou úpravou rš 250 mm</t>
  </si>
  <si>
    <t>Lemování zdí z pozinkovaného plechu s povrchovou úpravou
  boční nebo horní
    rovné, střech s krytinou
    prejzovou nebo vlnitou
      rš 250 mm</t>
  </si>
  <si>
    <t>28341084</t>
  </si>
  <si>
    <t>Koleno svodu okapu plast DN 105 x 45° H</t>
  </si>
  <si>
    <t>Koleno svodu okapu plast hnědý DN 105 x 45°</t>
  </si>
  <si>
    <t>764518632</t>
  </si>
  <si>
    <t>Sklápěcí výpust vody z Pz s povrchovou úpravou kruhového svodu průměru 100 mm</t>
  </si>
  <si>
    <t>Svod z pozinkovaného plechu s upraveným povrchem
  včetně objímek, kolen a odskoků
    sklápěcí výpust vody kruhového svodu, průměru
      100 mm</t>
  </si>
  <si>
    <t>55350162</t>
  </si>
  <si>
    <t>Koleno výtokové UTK 100 mm</t>
  </si>
  <si>
    <t>Koleno výtokové 100 mm</t>
  </si>
  <si>
    <t>764511662</t>
  </si>
  <si>
    <t>Kotlík hranatý pro podokapní žlaby z Pz s povrchovou úpravou 330/100 mm</t>
  </si>
  <si>
    <t>Žlab podokapní z pozinkovaného plechu s povrchovou úpravou
  včetně háků a čel
    kotlík
    hranatý, rš žlabu/průměr svodu
      330/100 mm</t>
  </si>
  <si>
    <t>55350134</t>
  </si>
  <si>
    <t>Čelo žlabové RG (RGT) 150 mm</t>
  </si>
  <si>
    <t>Čelo žlabové půlkruhové narážecí univerzální 150 mm</t>
  </si>
  <si>
    <t>998764202</t>
  </si>
  <si>
    <t>Přesun hmot procentní pro konstrukce klempířské v objektech v do 12 m</t>
  </si>
  <si>
    <t>Přesun hmot pro konstrukce klempířské
  stanovený procentní sazbou (%) z ceny
    vodorovná dopravní vzdálenost do 50 m
    v objektech výšky
      přes 6 do 12 m</t>
  </si>
  <si>
    <t>766: Konstrukce truhlářské</t>
  </si>
  <si>
    <t>766412212</t>
  </si>
  <si>
    <t>Montáž obložení stěn plochy přes 1 m2 palubkami z měkkého dřeva š do 80 mm</t>
  </si>
  <si>
    <t>Montáž obložení stěn 
  plochy přes 1 m2
    palubkami na pero a drážku
    z měkkého dřeva, šířky
      přes 60 do 80 mm</t>
  </si>
  <si>
    <t>T01</t>
  </si>
  <si>
    <t>25*1,6</t>
  </si>
  <si>
    <t>766417211</t>
  </si>
  <si>
    <t>Montáž obložení stěn podkladového roštu</t>
  </si>
  <si>
    <t>Montáž obložení stěn 
  rošt
    podkladový</t>
  </si>
  <si>
    <t>25*1,6*5</t>
  </si>
  <si>
    <t>61191155</t>
  </si>
  <si>
    <t>Palubky obkladové SM profil klasický 19 x 116 mm A/B</t>
  </si>
  <si>
    <t>60512125</t>
  </si>
  <si>
    <t>Řezivo stavební hranolek průřezu do 100 x 100 mm délka do 5,00 m</t>
  </si>
  <si>
    <t>25*1,6*0,100*0,100*5</t>
  </si>
  <si>
    <t>998766201</t>
  </si>
  <si>
    <t>Přesun hmot procentní pro konstrukce truhlářské v objektech v do 6 m</t>
  </si>
  <si>
    <t>Přesun hmot pro konstrukce truhlářské 
  stanovený procentní sazbou (%) z ceny
    vodorovná dopravní vzdálenost do 50 m
    v objektech výšky
      do 6 m</t>
  </si>
  <si>
    <t>642942111</t>
  </si>
  <si>
    <t>Osazování zárubní nebo rámů dveřních kovových do 2,5 m2 na MC</t>
  </si>
  <si>
    <t>Osazování zárubní nebo rámů kovových dveřních 
  lisovaných nebo z úhelníků bez dveřních křídel,
    na cementovou maltu, plochy otvoru
      do 2,5 m2</t>
  </si>
  <si>
    <t>766660002</t>
  </si>
  <si>
    <t>Montáž dveřních křídel otvíravých 1křídlových š přes 0,8 m do ocelové zárubně</t>
  </si>
  <si>
    <t>Montáž dveřních křídel dřevěných nebo plastových 
  otevíravých
    do ocelové zárubně
    povrchově upravených
    jednokřídlových, šířky
      přes 800 mm</t>
  </si>
  <si>
    <t>55331106</t>
  </si>
  <si>
    <t>Zárubeň ocelová pro běžné zdění H 95 900 L/P</t>
  </si>
  <si>
    <t>Zárubeň ocelová pro běžné zdění hranatý profil 95 900 L/P</t>
  </si>
  <si>
    <t>61160222</t>
  </si>
  <si>
    <t>Dveře dřevěné vnitřní hladké plné 1křídlové 90x197</t>
  </si>
  <si>
    <t>767810123</t>
  </si>
  <si>
    <t>Montáž mřížek větracích kruhových průměru do 400 mm</t>
  </si>
  <si>
    <t>Montáž větracích mřížek ocelových 
  kruhových, průměru
    přes 200 do 300 mm</t>
  </si>
  <si>
    <t>42981318</t>
  </si>
  <si>
    <t>Klapka regulační KR. d1=300 mm</t>
  </si>
  <si>
    <t>Klapka regulační D 300 mm</t>
  </si>
  <si>
    <t>42981322</t>
  </si>
  <si>
    <t>Klapka regulační KR. d1=400 mm</t>
  </si>
  <si>
    <t>Klapka regulační D 400 mm</t>
  </si>
  <si>
    <t>767651112</t>
  </si>
  <si>
    <t>Montáž vrat garážových sekčních zajížděcích pod strop plochy do 9 m2</t>
  </si>
  <si>
    <t>Montáž vrat garážových nebo průmyslových
  sekčních zajížděcích pod strop, plochy
    přes 6 do 9 m2</t>
  </si>
  <si>
    <t>767651113</t>
  </si>
  <si>
    <t>Montáž vrat garážových sekčních zajížděcích pod strop plochy do 13 m2</t>
  </si>
  <si>
    <t>Montáž vrat garážových nebo průmyslových
  sekčních zajížděcích pod strop, plochy
    přes 9 do 13 m2</t>
  </si>
  <si>
    <t>55345806</t>
  </si>
  <si>
    <t>Vrata garážová sekční zateplená LPU 400 lamela typ L rozměr 2900 x 3000</t>
  </si>
  <si>
    <t>Vrata garážová sekční zateplená  lamela typ L rozměr 3000 x 2250 povrch "woodgrain"</t>
  </si>
  <si>
    <t>55345807</t>
  </si>
  <si>
    <t>Vrata garážová sekční zateplená LPU 400 lamela typ L rozměr 3250 x 3000</t>
  </si>
  <si>
    <t>Vrata garážová sekční zateplená  lamela typ L rozměr 4000 x 2125 povrch "woodgrain"</t>
  </si>
  <si>
    <t>55345878</t>
  </si>
  <si>
    <t>Pohon garážových sekčních a výklopných vrat SupraMatic P o síle 1000 N max. 50 cyklů denně</t>
  </si>
  <si>
    <t>Pohon garážových sekčních a výklopných vrat o síle 1000 N max. 50 cyklů denně</t>
  </si>
  <si>
    <t>55345886</t>
  </si>
  <si>
    <t>Ovládač garážových vrat dálkový HSP 4 BS černý 4 tlačítkový</t>
  </si>
  <si>
    <t>Příslušenství garážových vrat - dálkové ovládání 4 kanály</t>
  </si>
  <si>
    <t>767316311</t>
  </si>
  <si>
    <t>Montáž střešního bodového světlíku přes 1 do 1,5 m2</t>
  </si>
  <si>
    <t>Montáž světlíků 
  bodových
    přes 1 do 1,5 m2</t>
  </si>
  <si>
    <t>56245353</t>
  </si>
  <si>
    <t>Světlík bodový  třívrstvá kopule, manžeta výšky 15 cm, 100 x 100 cm</t>
  </si>
  <si>
    <t>Světlík bodový třívrstvá kopule, manžeta výšky 15 cm, 120 x 120 cm</t>
  </si>
  <si>
    <t>767995113</t>
  </si>
  <si>
    <t>Montáž atypických zámečnických konstrukcí  Z01-Z06</t>
  </si>
  <si>
    <t>Montáž ostatních atypických zámečnických konstrukcí 
  hmotnosti
    přes 10 do 20 kg</t>
  </si>
  <si>
    <t>ZO1</t>
  </si>
  <si>
    <t>60*5</t>
  </si>
  <si>
    <t>ZO2</t>
  </si>
  <si>
    <t>48*2</t>
  </si>
  <si>
    <t>ZO3</t>
  </si>
  <si>
    <t>580</t>
  </si>
  <si>
    <t>ZO4</t>
  </si>
  <si>
    <t>34*2</t>
  </si>
  <si>
    <t>Zo5</t>
  </si>
  <si>
    <t>32</t>
  </si>
  <si>
    <t>ZO6</t>
  </si>
  <si>
    <t>75</t>
  </si>
  <si>
    <t>Z01 - Ocelová svařovaná mříž - dodávka a montáž</t>
  </si>
  <si>
    <t>48*5</t>
  </si>
  <si>
    <t>Z02 - Ocelová svařovaná mříž, - dodávka a montáž</t>
  </si>
  <si>
    <t>60*2</t>
  </si>
  <si>
    <t>Z03 -  Přestřešení nad vjezdovými vraty - dodávka a montáž</t>
  </si>
  <si>
    <t>Z04 -  Lemovací profil v podlaze na vjezdu do objektu, - dodávka a montáž</t>
  </si>
  <si>
    <t>X5</t>
  </si>
  <si>
    <t>Z05 - Lemovací profil v podlaze na vjezdu do objektu - dodávka a montáž</t>
  </si>
  <si>
    <t>X6</t>
  </si>
  <si>
    <t>Z06 - Žebřík pro výlez na střechu, ocelový, - dodávka a montáž</t>
  </si>
  <si>
    <t>777: Podlahy lité</t>
  </si>
  <si>
    <t>777111121</t>
  </si>
  <si>
    <t>Ruční broušení podkladu před provedením lité podlahy</t>
  </si>
  <si>
    <t>Příprava podkladu před provedením litých podlah
  obroušení
    ruční ( v místě styku se stěnou, v rozích apod.)</t>
  </si>
  <si>
    <t>777111111</t>
  </si>
  <si>
    <t>Vysátí podkladu před provedením lité podlahy</t>
  </si>
  <si>
    <t>Příprava podkladu před provedením litých podlah
  vysátí</t>
  </si>
  <si>
    <t>777131101</t>
  </si>
  <si>
    <t>Penetrační epoxidový nátěr podlahy na suchý a vyzrálý podklad</t>
  </si>
  <si>
    <t>Penetrační nátěr
  podlahy
    epoxidový, na podklad
      suchý a vyzrálý</t>
  </si>
  <si>
    <t>777615217</t>
  </si>
  <si>
    <t>Nátěry epoxidové podlah betonových dvojnásobné systém silnovrstvý nátěr</t>
  </si>
  <si>
    <t>Nátěry epoxidové podlah s penetrací 
  betonových
    dvojnásobné
      dvousložkové silnovrstvé [Sikafloor 261]</t>
  </si>
  <si>
    <t>998777201</t>
  </si>
  <si>
    <t>Přesun hmot procentní pro podlahy lité v objektech v do 6 m</t>
  </si>
  <si>
    <t>Přesun hmot pro podlahy lité 
  stanovený procentní sazbou (%) z ceny
    vodorovná dopravní vzdálenost do 50 m
    v objektech výšky
      do 6 m</t>
  </si>
  <si>
    <t>1,5*2*3</t>
  </si>
  <si>
    <t>9*5</t>
  </si>
  <si>
    <t>9*0,4</t>
  </si>
  <si>
    <t>1,5*3</t>
  </si>
  <si>
    <t>2*2*3</t>
  </si>
  <si>
    <t>783: Nátěry</t>
  </si>
  <si>
    <t>783121130</t>
  </si>
  <si>
    <t>Nátěry syntetické OK těžkých "A" barva dražší základní antikorozní</t>
  </si>
  <si>
    <t>Nátěry ocelových konstrukcí syntetické 
  na vzduchu schnoucí
    dražšími barvami (např. Düfa, …)
    konstrukcí těžkých "A"
    základní
      antikorozní</t>
  </si>
  <si>
    <t>22,36</t>
  </si>
  <si>
    <t>783612100</t>
  </si>
  <si>
    <t>Nátěry olejové truhlářských konstrukcí dvojnásobné</t>
  </si>
  <si>
    <t>Nátěry truhlářských výrobků olejové 
  dvojnásobné</t>
  </si>
  <si>
    <t>odpočet obkladů;</t>
  </si>
  <si>
    <t>-9</t>
  </si>
  <si>
    <t>787.1: Výplně otvorů</t>
  </si>
  <si>
    <t>766660411</t>
  </si>
  <si>
    <t>Montáž vchodových dveří 1křídlových bez nadsvětlíku do zdiva</t>
  </si>
  <si>
    <t>Montáž dveřních křídel dřevěných nebo plastových 
  vchodových dveří včetně rámu
    do zdiva
    jednokřídlových
      bez nadsvětlíku</t>
  </si>
  <si>
    <t>23170150</t>
  </si>
  <si>
    <t>Pěna montážní polyuretanová 400ml, dvousložková</t>
  </si>
  <si>
    <t>Pěna montážní polyuretanová, 400ml, dvousložková</t>
  </si>
  <si>
    <t>X122</t>
  </si>
  <si>
    <t>Dveře plastové -  / viz PD výplně otvorů /  - rozměr 1540x2040 mm - V10</t>
  </si>
  <si>
    <t>Dveře plastové -  / viz PD výplně otvorů /  - rozměr 3000x2300 mm</t>
  </si>
  <si>
    <t>Dveře plastové -  / viz PD výplně otvorů /  - rozměr 2000x2300 mm</t>
  </si>
  <si>
    <t>766622216</t>
  </si>
  <si>
    <t>Montáž plastových oken</t>
  </si>
  <si>
    <t>Montáž oken plastových
  plochy do 1 m2
    včetně montáže rámu na polyuretanovou pěnu
    otevíravých nebo sklápěcích
      do zdiva</t>
  </si>
  <si>
    <t>Okno plastové - rozměr 1500x1500 mm  - VO1</t>
  </si>
  <si>
    <t>Okno plastové - rozměr 1950x1500 mm - VO2</t>
  </si>
  <si>
    <t>Okno plastové - rozměr 1000x1000 mm - VO3</t>
  </si>
  <si>
    <t>766621711</t>
  </si>
  <si>
    <t>Montáž oken - okenní sklápěčky s olivou</t>
  </si>
  <si>
    <t>Montáž okenních doplňků
  okenní sklápěčky s olivou</t>
  </si>
  <si>
    <t>319Xh6122-02</t>
  </si>
  <si>
    <t>Kování okenní  - oliva, povrch leštěná a lesklá mosaz, OLV</t>
  </si>
  <si>
    <t>329Xh6220-03</t>
  </si>
  <si>
    <t>Kování dveřní bezpečnostní  - povrch leštěná a lakovaná mosaz, OLV, klika/koule RE</t>
  </si>
  <si>
    <t>998787201</t>
  </si>
  <si>
    <t>Přesun hmot procentní pro zasklívání v objektech v do 6 m</t>
  </si>
  <si>
    <t>Přesun hmot pro zasklívání 
  stanovený procentní sazbou (%) z ceny
    vodorovná dopravní vzdálenost do 50 m
    v objektech výšky
      do 6 m</t>
  </si>
  <si>
    <t>953945123</t>
  </si>
  <si>
    <t>Kotvy mechanické M 10 dl 130 mm pro střední zatížení do betonu, ŽB nebo kamene s vyvrtáním otvoru</t>
  </si>
  <si>
    <t>Kotvy mechanické s vyvrtáním otvoru 
  do betonu, železobetonu nebo tvrdého kamene
    pro střední zatížení průvlekové, velikost
    M 10, délka
      130 mm</t>
  </si>
  <si>
    <t>953991412</t>
  </si>
  <si>
    <t>Osazení hmoždinek včetně vyvrtání do betonu D do 14 mm</t>
  </si>
  <si>
    <t>Osazení hmoždinek včetně vyvrtání otvoru do betonu 
  průměru
    přes 10 do 14 mm</t>
  </si>
  <si>
    <t>953945113</t>
  </si>
  <si>
    <t>Kotvy mechanické M 8 dl 115 mm pro střední zatížení do betonu, ŽB nebo kamene s vyvrtáním otvoru</t>
  </si>
  <si>
    <t>Kotvy mechanické s vyvrtáním otvoru 
  do betonu, železobetonu nebo tvrdého kamene
    pro střední zatížení průvlekové, velikost
    M 8, délka
      115 mm</t>
  </si>
  <si>
    <t>953991413</t>
  </si>
  <si>
    <t>Osazení hmoždinek včetně vyvrtání do betonu D do 18 mm</t>
  </si>
  <si>
    <t>Osazení hmoždinek včetně vyvrtání otvoru do betonu 
  průměru
    přes 14 do 18 mm</t>
  </si>
  <si>
    <t>T740: Silnoproud - zemnící pásek</t>
  </si>
  <si>
    <t>743612111</t>
  </si>
  <si>
    <t>Montáž vodič uzemňovací FeZn pásek průřezu do 120 mm2v městské zástavbě v zemi</t>
  </si>
  <si>
    <t>Montáž uzemňovacího vedení s upevněním, propojením a připojením pomocí svorek 
  v zemi s izolací spojů
    vodičů FeZn
    pásku průřezu do 120 mm2
      v městské zástavbě</t>
  </si>
  <si>
    <t>(21,2+8,82+3,75+5,4)</t>
  </si>
  <si>
    <t>(9,05+9,05)</t>
  </si>
  <si>
    <t>10</t>
  </si>
  <si>
    <t>35442062</t>
  </si>
  <si>
    <t>Pás zemnící 30 x 4 mm FeZn</t>
  </si>
  <si>
    <t>67,27*2,2</t>
  </si>
  <si>
    <t>T744.1: Elektromontáže - hromosvod</t>
  </si>
  <si>
    <t>Montáž hromosvodu pozink - komplet - Bude proveden položkový rozpočet dodavatelem.</t>
  </si>
  <si>
    <t>V03: Zařízení staveniště</t>
  </si>
  <si>
    <t>030001000</t>
  </si>
  <si>
    <t>Zařízení staveniště</t>
  </si>
  <si>
    <t>Základní rozdělení průvodních činností a nákladů
  zařízení staveniště</t>
  </si>
  <si>
    <t>032103000</t>
  </si>
  <si>
    <t>Náklady na stavební buňky</t>
  </si>
  <si>
    <t>měs</t>
  </si>
  <si>
    <t>Zařízení staveniště 
  vybavení staveniště
    náklady na stavební buňky</t>
  </si>
  <si>
    <t>032503000</t>
  </si>
  <si>
    <t>Skládky na staveništi</t>
  </si>
  <si>
    <t>Zařízení staveniště 
  vybavení staveniště
    skládky na staveništi</t>
  </si>
  <si>
    <t>039103000</t>
  </si>
  <si>
    <t>Rozebrání, bourání a odvoz zařízení staveniště</t>
  </si>
  <si>
    <t>Zařízení staveniště 
  zrušení zařízení staveniště
    rozebrání, bourání a odvoz</t>
  </si>
  <si>
    <t>039203000</t>
  </si>
  <si>
    <t>Úprava terénu po zrušení zařízení staveniště</t>
  </si>
  <si>
    <t>Zařízení staveniště 
  zrušení zařízení staveniště
    úprava terénu</t>
  </si>
  <si>
    <t>V04: Inženýrská činnost</t>
  </si>
  <si>
    <t>045002000</t>
  </si>
  <si>
    <t>Kompletační a koordinační činnost</t>
  </si>
  <si>
    <t>Hlavní tituly průvodních činností a nákladů 
  inženýrská činnost
    kompletační a koordinační činnost</t>
  </si>
  <si>
    <t>V05: Finanční náklady</t>
  </si>
  <si>
    <t>052103000</t>
  </si>
  <si>
    <t>Rezerva investora</t>
  </si>
  <si>
    <t>Finanční náklady 
  finanční rezerva
    rezerva investora</t>
  </si>
  <si>
    <t>V06: Územní vlivy</t>
  </si>
  <si>
    <t>060001000</t>
  </si>
  <si>
    <t>Územní vlivy</t>
  </si>
  <si>
    <t>Základní rozdělení průvodních činností a nákladů
  územní vlivy</t>
  </si>
  <si>
    <t>V07: Provozní vlivy</t>
  </si>
  <si>
    <t>070001000</t>
  </si>
  <si>
    <t>Provozní vlivy</t>
  </si>
  <si>
    <t>Základní rozdělení průvodních činností a nákladů
  provozní vlivy</t>
  </si>
  <si>
    <t>SO_05: REKONSTRUKCE SOCIÁLNÍHO ZAŘÍZENÍ A OBLOŽENÍ V TRUHLÁRNĚ NA ZÁVODÍ</t>
  </si>
  <si>
    <t>119</t>
  </si>
  <si>
    <t>Rekonstrukce vnitřního obložení</t>
  </si>
  <si>
    <t>120</t>
  </si>
  <si>
    <t>montáž sádrokartonu</t>
  </si>
  <si>
    <t>121</t>
  </si>
  <si>
    <t>zářivka prachu vzdorná</t>
  </si>
  <si>
    <t>122</t>
  </si>
  <si>
    <t>elektro práce pro zářivky</t>
  </si>
  <si>
    <t>123</t>
  </si>
  <si>
    <t>příprava výdřevy na světla do sádrokartonu</t>
  </si>
  <si>
    <t>124</t>
  </si>
  <si>
    <t>malba</t>
  </si>
  <si>
    <t>125</t>
  </si>
  <si>
    <t>montáž světel</t>
  </si>
  <si>
    <t>126</t>
  </si>
  <si>
    <t>revizní správa elektro</t>
  </si>
  <si>
    <t>127</t>
  </si>
  <si>
    <t>montáž a demontáž lešení</t>
  </si>
  <si>
    <t>128</t>
  </si>
  <si>
    <t>doprava a doprava materiálu</t>
  </si>
  <si>
    <t>129</t>
  </si>
  <si>
    <t>přesun hmot</t>
  </si>
  <si>
    <t>130</t>
  </si>
  <si>
    <t>Rekonstrukce sociálního zařízení a šaten</t>
  </si>
  <si>
    <t>131</t>
  </si>
  <si>
    <t>Pisoár</t>
  </si>
  <si>
    <t>132</t>
  </si>
  <si>
    <t>demontáž starých zařizovacích předmětů</t>
  </si>
  <si>
    <t>133</t>
  </si>
  <si>
    <t>umyvadlo 50 keramické</t>
  </si>
  <si>
    <t>134</t>
  </si>
  <si>
    <t>WC kombi  komplet se sedátkem</t>
  </si>
  <si>
    <t>135</t>
  </si>
  <si>
    <t>rohový ventil</t>
  </si>
  <si>
    <t>136</t>
  </si>
  <si>
    <t>montáž nového vedení k bateriím</t>
  </si>
  <si>
    <t>137</t>
  </si>
  <si>
    <t>baterie umyvadlová nástěná</t>
  </si>
  <si>
    <t>138</t>
  </si>
  <si>
    <t>dopojovací hadička WC</t>
  </si>
  <si>
    <t>139</t>
  </si>
  <si>
    <t>sprchová baterie 15 vč. Posuvné tyče</t>
  </si>
  <si>
    <t>140</t>
  </si>
  <si>
    <t>sifon umyvadlový</t>
  </si>
  <si>
    <t>141</t>
  </si>
  <si>
    <t>sifon pisoárový</t>
  </si>
  <si>
    <t>142</t>
  </si>
  <si>
    <t>pisoárový ventil 1/2ˇˇ</t>
  </si>
  <si>
    <t>143</t>
  </si>
  <si>
    <t>doprava kapacit a doprava materiálu</t>
  </si>
  <si>
    <t>144</t>
  </si>
  <si>
    <t>bourací práce</t>
  </si>
  <si>
    <t>145</t>
  </si>
  <si>
    <t>úklid a odvoz suti</t>
  </si>
  <si>
    <t>146</t>
  </si>
  <si>
    <t>ekologická likvidace demontovaných zařizovacích předmětů</t>
  </si>
  <si>
    <t>147</t>
  </si>
  <si>
    <t>nátěry kojí na WC vč obroušení zákl. barvy a nátěru</t>
  </si>
  <si>
    <t>148</t>
  </si>
  <si>
    <t>zednické práce</t>
  </si>
  <si>
    <t>149</t>
  </si>
  <si>
    <t>obkladačské práce</t>
  </si>
  <si>
    <t>150</t>
  </si>
  <si>
    <t>malba obou sociálek</t>
  </si>
  <si>
    <t>151</t>
  </si>
  <si>
    <t>spotřební materiál</t>
  </si>
  <si>
    <t>SO_06: VÝMĚNA OKEN V TRUHLÁRNĚ NA ZÁVODÍ</t>
  </si>
  <si>
    <t>152</t>
  </si>
  <si>
    <t>Pozice 1</t>
  </si>
  <si>
    <t>153</t>
  </si>
  <si>
    <t>Pozice 2</t>
  </si>
  <si>
    <t>154</t>
  </si>
  <si>
    <t>Pozice 3</t>
  </si>
  <si>
    <t>155</t>
  </si>
  <si>
    <t>Pozice 4</t>
  </si>
  <si>
    <t>156</t>
  </si>
  <si>
    <t>Pozice 5</t>
  </si>
  <si>
    <t>157</t>
  </si>
  <si>
    <t>Pozice 6</t>
  </si>
  <si>
    <t>158</t>
  </si>
  <si>
    <t>Pozice 7</t>
  </si>
  <si>
    <t>TECHNOLOGY - GARAGE spol.  s r.o.</t>
  </si>
  <si>
    <t>Odsávání výfukových plynů FILCAR AU II EMISE ČR vozy CAR+VAN, hadice 5 m</t>
  </si>
  <si>
    <t>Ovládací jednotka s pojistným ventilem 0,8 MPa - V 8</t>
  </si>
  <si>
    <t>REO AMOS, spol. s r.o.,</t>
  </si>
  <si>
    <t>T KUS PE 125/ 90 PE 100 SDR 17</t>
  </si>
  <si>
    <t>PCV Alfa s.r.o.</t>
  </si>
  <si>
    <t>Vzduchotechnika 751 - pořizovací předměty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</si>
</sst>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#,##0.0??;\-\ #,##0.0??;&quot;–&quot;???;_(@_)"/>
    <numFmt numFmtId="165" formatCode="_(#,##0.00_);[Red]\-\ #,##0.00_);&quot;–&quot;??;_(@_)"/>
    <numFmt numFmtId="166" formatCode="_(#,##0_);[Red]\-\ #,##0_);&quot;–&quot;??;_(@_)"/>
    <numFmt numFmtId="167" formatCode="_(#,##0.00000_);[Red]\-\ #,##0.00000_);&quot;–&quot;??;_(@_)"/>
    <numFmt numFmtId="168" formatCode="_(#,##0&quot;.&quot;_);;;_(@_)"/>
    <numFmt numFmtId="169" formatCode="#"/>
    <numFmt numFmtId="170" formatCode="_(#,##0.0_);[Red]\-\ #,##0.0_);&quot;–&quot;??;_(@_)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indexed="2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b/>
      <sz val="9"/>
      <color theme="4" tint="-0.499984740745262"/>
      <name val="Calibri"/>
      <family val="2"/>
      <charset val="238"/>
      <scheme val="minor"/>
    </font>
    <font>
      <b/>
      <sz val="9"/>
      <color indexed="18"/>
      <name val="Calibri"/>
      <family val="2"/>
      <charset val="238"/>
      <scheme val="minor"/>
    </font>
    <font>
      <b/>
      <sz val="10"/>
      <color theme="5" tint="-0.499984740745262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8"/>
      <color theme="1" tint="0.34998626667073579"/>
      <name val="Calibri"/>
      <family val="2"/>
      <charset val="238"/>
      <scheme val="minor"/>
    </font>
    <font>
      <sz val="8"/>
      <color indexed="17"/>
      <name val="Calibri"/>
      <family val="2"/>
      <charset val="238"/>
      <scheme val="minor"/>
    </font>
    <font>
      <b/>
      <sz val="8"/>
      <color theme="6" tint="-0.499984740745262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i/>
      <sz val="1"/>
      <color theme="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168" fontId="3" fillId="0" borderId="0" xfId="0" applyNumberFormat="1" applyFont="1" applyAlignment="1">
      <alignment horizontal="left" indent="3"/>
    </xf>
    <xf numFmtId="0" fontId="4" fillId="0" borderId="0" xfId="0" applyFont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/>
    <xf numFmtId="168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/>
    <xf numFmtId="165" fontId="7" fillId="0" borderId="0" xfId="0" applyNumberFormat="1" applyFont="1"/>
    <xf numFmtId="166" fontId="7" fillId="0" borderId="0" xfId="0" applyNumberFormat="1" applyFont="1"/>
    <xf numFmtId="167" fontId="7" fillId="0" borderId="0" xfId="0" applyNumberFormat="1" applyFont="1"/>
    <xf numFmtId="169" fontId="7" fillId="0" borderId="0" xfId="0" applyNumberFormat="1" applyFont="1"/>
    <xf numFmtId="0" fontId="8" fillId="0" borderId="0" xfId="0" applyFont="1"/>
    <xf numFmtId="168" fontId="8" fillId="0" borderId="0" xfId="0" applyNumberFormat="1" applyFo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64" fontId="8" fillId="0" borderId="0" xfId="0" applyNumberFormat="1" applyFont="1"/>
    <xf numFmtId="165" fontId="8" fillId="0" borderId="0" xfId="0" applyNumberFormat="1" applyFont="1"/>
    <xf numFmtId="166" fontId="8" fillId="0" borderId="0" xfId="0" applyNumberFormat="1" applyFont="1"/>
    <xf numFmtId="167" fontId="8" fillId="0" borderId="0" xfId="0" applyNumberFormat="1" applyFont="1"/>
    <xf numFmtId="169" fontId="8" fillId="0" borderId="0" xfId="0" applyNumberFormat="1" applyFont="1"/>
    <xf numFmtId="0" fontId="9" fillId="2" borderId="0" xfId="0" applyFont="1" applyFill="1"/>
    <xf numFmtId="168" fontId="10" fillId="2" borderId="2" xfId="0" applyNumberFormat="1" applyFont="1" applyFill="1" applyBorder="1" applyAlignment="1">
      <alignment horizontal="right" vertical="top"/>
    </xf>
    <xf numFmtId="49" fontId="10" fillId="2" borderId="2" xfId="0" applyNumberFormat="1" applyFont="1" applyFill="1" applyBorder="1" applyAlignment="1">
      <alignment horizontal="center" vertical="top"/>
    </xf>
    <xf numFmtId="49" fontId="10" fillId="2" borderId="2" xfId="0" applyNumberFormat="1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 wrapText="1"/>
    </xf>
    <xf numFmtId="164" fontId="10" fillId="2" borderId="2" xfId="0" applyNumberFormat="1" applyFont="1" applyFill="1" applyBorder="1" applyAlignment="1">
      <alignment horizontal="right" vertical="top"/>
    </xf>
    <xf numFmtId="165" fontId="10" fillId="2" borderId="2" xfId="0" applyNumberFormat="1" applyFont="1" applyFill="1" applyBorder="1" applyAlignment="1">
      <alignment horizontal="right" vertical="top"/>
    </xf>
    <xf numFmtId="165" fontId="9" fillId="3" borderId="2" xfId="0" applyNumberFormat="1" applyFont="1" applyFill="1" applyBorder="1" applyAlignment="1" applyProtection="1">
      <alignment horizontal="right" vertical="top"/>
      <protection locked="0"/>
    </xf>
    <xf numFmtId="166" fontId="10" fillId="2" borderId="2" xfId="0" applyNumberFormat="1" applyFont="1" applyFill="1" applyBorder="1" applyAlignment="1">
      <alignment horizontal="right" vertical="top"/>
    </xf>
    <xf numFmtId="0" fontId="9" fillId="0" borderId="0" xfId="0" applyFont="1"/>
    <xf numFmtId="168" fontId="10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right" vertical="top"/>
    </xf>
    <xf numFmtId="167" fontId="10" fillId="0" borderId="0" xfId="0" applyNumberFormat="1" applyFont="1" applyAlignment="1">
      <alignment horizontal="right" vertical="top"/>
    </xf>
    <xf numFmtId="170" fontId="10" fillId="0" borderId="0" xfId="0" applyNumberFormat="1" applyFont="1" applyAlignment="1">
      <alignment horizontal="right" vertical="top"/>
    </xf>
    <xf numFmtId="166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49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68" fontId="12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165" fontId="13" fillId="0" borderId="0" xfId="0" applyNumberFormat="1" applyFont="1" applyAlignment="1">
      <alignment horizontal="left" vertical="top" wrapText="1"/>
    </xf>
    <xf numFmtId="164" fontId="13" fillId="0" borderId="0" xfId="0" applyNumberFormat="1" applyFont="1" applyAlignment="1">
      <alignment horizontal="right" vertical="top"/>
    </xf>
    <xf numFmtId="165" fontId="12" fillId="0" borderId="0" xfId="0" applyNumberFormat="1" applyFont="1" applyAlignment="1">
      <alignment horizontal="left" vertical="top" wrapText="1"/>
    </xf>
    <xf numFmtId="166" fontId="12" fillId="0" borderId="0" xfId="0" applyNumberFormat="1" applyFont="1" applyAlignment="1">
      <alignment horizontal="left" vertical="top" wrapText="1"/>
    </xf>
    <xf numFmtId="167" fontId="12" fillId="0" borderId="0" xfId="0" applyNumberFormat="1" applyFont="1" applyAlignment="1">
      <alignment horizontal="left" vertical="top" wrapText="1"/>
    </xf>
    <xf numFmtId="169" fontId="14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169" fontId="15" fillId="0" borderId="0" xfId="0" applyNumberFormat="1" applyFont="1" applyAlignment="1">
      <alignment horizontal="center" vertical="center"/>
    </xf>
    <xf numFmtId="168" fontId="16" fillId="0" borderId="0" xfId="0" applyNumberFormat="1" applyFont="1" applyAlignment="1">
      <alignment horizontal="right" vertical="top"/>
    </xf>
    <xf numFmtId="49" fontId="16" fillId="0" borderId="0" xfId="0" applyNumberFormat="1" applyFont="1" applyAlignment="1">
      <alignment horizontal="center" vertical="top"/>
    </xf>
    <xf numFmtId="49" fontId="16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horizontal="left" vertical="top" wrapText="1"/>
    </xf>
    <xf numFmtId="164" fontId="16" fillId="0" borderId="0" xfId="0" applyNumberFormat="1" applyFont="1" applyAlignment="1">
      <alignment horizontal="right" vertical="top"/>
    </xf>
    <xf numFmtId="165" fontId="16" fillId="0" borderId="0" xfId="0" applyNumberFormat="1" applyFont="1" applyAlignment="1">
      <alignment horizontal="right" vertical="top"/>
    </xf>
    <xf numFmtId="166" fontId="16" fillId="0" borderId="0" xfId="0" applyNumberFormat="1" applyFont="1" applyAlignment="1">
      <alignment horizontal="right" vertical="top"/>
    </xf>
    <xf numFmtId="167" fontId="16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65" fontId="9" fillId="4" borderId="2" xfId="0" applyNumberFormat="1" applyFont="1" applyFill="1" applyBorder="1" applyAlignment="1" applyProtection="1">
      <alignment horizontal="right" vertical="top"/>
      <protection locked="0"/>
    </xf>
    <xf numFmtId="165" fontId="17" fillId="5" borderId="2" xfId="0" applyNumberFormat="1" applyFont="1" applyFill="1" applyBorder="1" applyAlignment="1" applyProtection="1">
      <alignment horizontal="right" vertical="top"/>
      <protection locked="0"/>
    </xf>
    <xf numFmtId="0" fontId="18" fillId="5" borderId="0" xfId="0" applyFont="1" applyFill="1" applyAlignment="1">
      <alignment horizontal="center" vertical="top"/>
    </xf>
    <xf numFmtId="0" fontId="11" fillId="0" borderId="3" xfId="0" applyFont="1" applyBorder="1" applyAlignment="1">
      <alignment horizontal="left" vertical="top"/>
    </xf>
    <xf numFmtId="0" fontId="19" fillId="5" borderId="0" xfId="0" applyFont="1" applyFill="1" applyAlignment="1">
      <alignment vertical="top" wrapText="1"/>
    </xf>
    <xf numFmtId="0" fontId="0" fillId="0" borderId="0" xfId="0" applyAlignment="1">
      <alignment vertical="top"/>
    </xf>
    <xf numFmtId="4" fontId="0" fillId="2" borderId="0" xfId="0" applyNumberFormat="1" applyFill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vebni%20upravy%20skoly-Hlinky%20Okruzni1404,bezbarierove%20WC%20a%20rampy,%20dilny,%20stavebni%20upravy%20a%20pristavba%20-%20Slepy%20rozpocet%20pro%20V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  <sheetDataSet>
      <sheetData sheetId="0">
        <row r="3">
          <cell r="C3" t="str">
            <v>Stavební úpravy školy-Hlinky Okružní1404,bezbariérové WC a rampy, dílny, stavební úpravy a přístavba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11"/>
  <sheetViews>
    <sheetView tabSelected="1" view="pageBreakPreview" topLeftCell="F3" zoomScaleNormal="110" zoomScaleSheetLayoutView="100" workbookViewId="0">
      <selection activeCell="N3037" sqref="N3037"/>
    </sheetView>
  </sheetViews>
  <sheetFormatPr defaultRowHeight="12.75" outlineLevelRow="3" x14ac:dyDescent="0.2"/>
  <cols>
    <col min="1" max="5" width="9.140625" style="1" hidden="1" customWidth="1"/>
    <col min="6" max="6" width="5.42578125" style="74" customWidth="1"/>
    <col min="7" max="7" width="4.28515625" style="75" customWidth="1"/>
    <col min="8" max="8" width="14.28515625" style="76" customWidth="1"/>
    <col min="9" max="9" width="72.5703125" style="77" customWidth="1"/>
    <col min="10" max="10" width="4.28515625" style="75" customWidth="1"/>
    <col min="11" max="11" width="13.7109375" style="78" hidden="1" customWidth="1"/>
    <col min="12" max="12" width="6.85546875" style="79" hidden="1" customWidth="1"/>
    <col min="13" max="13" width="14.42578125" style="78" customWidth="1"/>
    <col min="14" max="14" width="12.42578125" style="79" customWidth="1"/>
    <col min="15" max="15" width="15.7109375" style="80" customWidth="1"/>
    <col min="16" max="16" width="11.42578125" style="81" hidden="1" customWidth="1"/>
    <col min="17" max="17" width="14.28515625" style="79" hidden="1" customWidth="1"/>
    <col min="18" max="18" width="11.42578125" style="79" hidden="1" customWidth="1"/>
    <col min="19" max="19" width="14.28515625" style="79" hidden="1" customWidth="1"/>
    <col min="20" max="20" width="9.7109375" style="79" hidden="1" customWidth="1"/>
    <col min="21" max="21" width="14.5703125" style="79" hidden="1" customWidth="1"/>
    <col min="22" max="22" width="15.7109375" style="79" hidden="1" customWidth="1"/>
    <col min="23" max="23" width="25.7109375" style="79" hidden="1" customWidth="1"/>
    <col min="24" max="24" width="11.85546875" style="1" hidden="1" customWidth="1"/>
    <col min="25" max="25" width="9.140625" style="1" hidden="1" customWidth="1"/>
    <col min="26" max="256" width="9.140625" style="1"/>
    <col min="257" max="261" width="0" style="1" hidden="1" customWidth="1"/>
    <col min="262" max="262" width="5.42578125" style="1" customWidth="1"/>
    <col min="263" max="263" width="4.28515625" style="1" customWidth="1"/>
    <col min="264" max="264" width="14.28515625" style="1" customWidth="1"/>
    <col min="265" max="265" width="72.5703125" style="1" customWidth="1"/>
    <col min="266" max="266" width="4.28515625" style="1" customWidth="1"/>
    <col min="267" max="268" width="0" style="1" hidden="1" customWidth="1"/>
    <col min="269" max="269" width="14.42578125" style="1" customWidth="1"/>
    <col min="270" max="270" width="12.42578125" style="1" customWidth="1"/>
    <col min="271" max="271" width="15.7109375" style="1" customWidth="1"/>
    <col min="272" max="279" width="0" style="1" hidden="1" customWidth="1"/>
    <col min="280" max="280" width="11.85546875" style="1" customWidth="1"/>
    <col min="281" max="281" width="0" style="1" hidden="1" customWidth="1"/>
    <col min="282" max="512" width="9.140625" style="1"/>
    <col min="513" max="517" width="0" style="1" hidden="1" customWidth="1"/>
    <col min="518" max="518" width="5.42578125" style="1" customWidth="1"/>
    <col min="519" max="519" width="4.28515625" style="1" customWidth="1"/>
    <col min="520" max="520" width="14.28515625" style="1" customWidth="1"/>
    <col min="521" max="521" width="72.5703125" style="1" customWidth="1"/>
    <col min="522" max="522" width="4.28515625" style="1" customWidth="1"/>
    <col min="523" max="524" width="0" style="1" hidden="1" customWidth="1"/>
    <col min="525" max="525" width="14.42578125" style="1" customWidth="1"/>
    <col min="526" max="526" width="12.42578125" style="1" customWidth="1"/>
    <col min="527" max="527" width="15.7109375" style="1" customWidth="1"/>
    <col min="528" max="535" width="0" style="1" hidden="1" customWidth="1"/>
    <col min="536" max="536" width="11.85546875" style="1" customWidth="1"/>
    <col min="537" max="537" width="0" style="1" hidden="1" customWidth="1"/>
    <col min="538" max="768" width="9.140625" style="1"/>
    <col min="769" max="773" width="0" style="1" hidden="1" customWidth="1"/>
    <col min="774" max="774" width="5.42578125" style="1" customWidth="1"/>
    <col min="775" max="775" width="4.28515625" style="1" customWidth="1"/>
    <col min="776" max="776" width="14.28515625" style="1" customWidth="1"/>
    <col min="777" max="777" width="72.5703125" style="1" customWidth="1"/>
    <col min="778" max="778" width="4.28515625" style="1" customWidth="1"/>
    <col min="779" max="780" width="0" style="1" hidden="1" customWidth="1"/>
    <col min="781" max="781" width="14.42578125" style="1" customWidth="1"/>
    <col min="782" max="782" width="12.42578125" style="1" customWidth="1"/>
    <col min="783" max="783" width="15.7109375" style="1" customWidth="1"/>
    <col min="784" max="791" width="0" style="1" hidden="1" customWidth="1"/>
    <col min="792" max="792" width="11.85546875" style="1" customWidth="1"/>
    <col min="793" max="793" width="0" style="1" hidden="1" customWidth="1"/>
    <col min="794" max="1024" width="9.140625" style="1"/>
    <col min="1025" max="1029" width="0" style="1" hidden="1" customWidth="1"/>
    <col min="1030" max="1030" width="5.42578125" style="1" customWidth="1"/>
    <col min="1031" max="1031" width="4.28515625" style="1" customWidth="1"/>
    <col min="1032" max="1032" width="14.28515625" style="1" customWidth="1"/>
    <col min="1033" max="1033" width="72.5703125" style="1" customWidth="1"/>
    <col min="1034" max="1034" width="4.28515625" style="1" customWidth="1"/>
    <col min="1035" max="1036" width="0" style="1" hidden="1" customWidth="1"/>
    <col min="1037" max="1037" width="14.42578125" style="1" customWidth="1"/>
    <col min="1038" max="1038" width="12.42578125" style="1" customWidth="1"/>
    <col min="1039" max="1039" width="15.7109375" style="1" customWidth="1"/>
    <col min="1040" max="1047" width="0" style="1" hidden="1" customWidth="1"/>
    <col min="1048" max="1048" width="11.85546875" style="1" customWidth="1"/>
    <col min="1049" max="1049" width="0" style="1" hidden="1" customWidth="1"/>
    <col min="1050" max="1280" width="9.140625" style="1"/>
    <col min="1281" max="1285" width="0" style="1" hidden="1" customWidth="1"/>
    <col min="1286" max="1286" width="5.42578125" style="1" customWidth="1"/>
    <col min="1287" max="1287" width="4.28515625" style="1" customWidth="1"/>
    <col min="1288" max="1288" width="14.28515625" style="1" customWidth="1"/>
    <col min="1289" max="1289" width="72.5703125" style="1" customWidth="1"/>
    <col min="1290" max="1290" width="4.28515625" style="1" customWidth="1"/>
    <col min="1291" max="1292" width="0" style="1" hidden="1" customWidth="1"/>
    <col min="1293" max="1293" width="14.42578125" style="1" customWidth="1"/>
    <col min="1294" max="1294" width="12.42578125" style="1" customWidth="1"/>
    <col min="1295" max="1295" width="15.7109375" style="1" customWidth="1"/>
    <col min="1296" max="1303" width="0" style="1" hidden="1" customWidth="1"/>
    <col min="1304" max="1304" width="11.85546875" style="1" customWidth="1"/>
    <col min="1305" max="1305" width="0" style="1" hidden="1" customWidth="1"/>
    <col min="1306" max="1536" width="9.140625" style="1"/>
    <col min="1537" max="1541" width="0" style="1" hidden="1" customWidth="1"/>
    <col min="1542" max="1542" width="5.42578125" style="1" customWidth="1"/>
    <col min="1543" max="1543" width="4.28515625" style="1" customWidth="1"/>
    <col min="1544" max="1544" width="14.28515625" style="1" customWidth="1"/>
    <col min="1545" max="1545" width="72.5703125" style="1" customWidth="1"/>
    <col min="1546" max="1546" width="4.28515625" style="1" customWidth="1"/>
    <col min="1547" max="1548" width="0" style="1" hidden="1" customWidth="1"/>
    <col min="1549" max="1549" width="14.42578125" style="1" customWidth="1"/>
    <col min="1550" max="1550" width="12.42578125" style="1" customWidth="1"/>
    <col min="1551" max="1551" width="15.7109375" style="1" customWidth="1"/>
    <col min="1552" max="1559" width="0" style="1" hidden="1" customWidth="1"/>
    <col min="1560" max="1560" width="11.85546875" style="1" customWidth="1"/>
    <col min="1561" max="1561" width="0" style="1" hidden="1" customWidth="1"/>
    <col min="1562" max="1792" width="9.140625" style="1"/>
    <col min="1793" max="1797" width="0" style="1" hidden="1" customWidth="1"/>
    <col min="1798" max="1798" width="5.42578125" style="1" customWidth="1"/>
    <col min="1799" max="1799" width="4.28515625" style="1" customWidth="1"/>
    <col min="1800" max="1800" width="14.28515625" style="1" customWidth="1"/>
    <col min="1801" max="1801" width="72.5703125" style="1" customWidth="1"/>
    <col min="1802" max="1802" width="4.28515625" style="1" customWidth="1"/>
    <col min="1803" max="1804" width="0" style="1" hidden="1" customWidth="1"/>
    <col min="1805" max="1805" width="14.42578125" style="1" customWidth="1"/>
    <col min="1806" max="1806" width="12.42578125" style="1" customWidth="1"/>
    <col min="1807" max="1807" width="15.7109375" style="1" customWidth="1"/>
    <col min="1808" max="1815" width="0" style="1" hidden="1" customWidth="1"/>
    <col min="1816" max="1816" width="11.85546875" style="1" customWidth="1"/>
    <col min="1817" max="1817" width="0" style="1" hidden="1" customWidth="1"/>
    <col min="1818" max="2048" width="9.140625" style="1"/>
    <col min="2049" max="2053" width="0" style="1" hidden="1" customWidth="1"/>
    <col min="2054" max="2054" width="5.42578125" style="1" customWidth="1"/>
    <col min="2055" max="2055" width="4.28515625" style="1" customWidth="1"/>
    <col min="2056" max="2056" width="14.28515625" style="1" customWidth="1"/>
    <col min="2057" max="2057" width="72.5703125" style="1" customWidth="1"/>
    <col min="2058" max="2058" width="4.28515625" style="1" customWidth="1"/>
    <col min="2059" max="2060" width="0" style="1" hidden="1" customWidth="1"/>
    <col min="2061" max="2061" width="14.42578125" style="1" customWidth="1"/>
    <col min="2062" max="2062" width="12.42578125" style="1" customWidth="1"/>
    <col min="2063" max="2063" width="15.7109375" style="1" customWidth="1"/>
    <col min="2064" max="2071" width="0" style="1" hidden="1" customWidth="1"/>
    <col min="2072" max="2072" width="11.85546875" style="1" customWidth="1"/>
    <col min="2073" max="2073" width="0" style="1" hidden="1" customWidth="1"/>
    <col min="2074" max="2304" width="9.140625" style="1"/>
    <col min="2305" max="2309" width="0" style="1" hidden="1" customWidth="1"/>
    <col min="2310" max="2310" width="5.42578125" style="1" customWidth="1"/>
    <col min="2311" max="2311" width="4.28515625" style="1" customWidth="1"/>
    <col min="2312" max="2312" width="14.28515625" style="1" customWidth="1"/>
    <col min="2313" max="2313" width="72.5703125" style="1" customWidth="1"/>
    <col min="2314" max="2314" width="4.28515625" style="1" customWidth="1"/>
    <col min="2315" max="2316" width="0" style="1" hidden="1" customWidth="1"/>
    <col min="2317" max="2317" width="14.42578125" style="1" customWidth="1"/>
    <col min="2318" max="2318" width="12.42578125" style="1" customWidth="1"/>
    <col min="2319" max="2319" width="15.7109375" style="1" customWidth="1"/>
    <col min="2320" max="2327" width="0" style="1" hidden="1" customWidth="1"/>
    <col min="2328" max="2328" width="11.85546875" style="1" customWidth="1"/>
    <col min="2329" max="2329" width="0" style="1" hidden="1" customWidth="1"/>
    <col min="2330" max="2560" width="9.140625" style="1"/>
    <col min="2561" max="2565" width="0" style="1" hidden="1" customWidth="1"/>
    <col min="2566" max="2566" width="5.42578125" style="1" customWidth="1"/>
    <col min="2567" max="2567" width="4.28515625" style="1" customWidth="1"/>
    <col min="2568" max="2568" width="14.28515625" style="1" customWidth="1"/>
    <col min="2569" max="2569" width="72.5703125" style="1" customWidth="1"/>
    <col min="2570" max="2570" width="4.28515625" style="1" customWidth="1"/>
    <col min="2571" max="2572" width="0" style="1" hidden="1" customWidth="1"/>
    <col min="2573" max="2573" width="14.42578125" style="1" customWidth="1"/>
    <col min="2574" max="2574" width="12.42578125" style="1" customWidth="1"/>
    <col min="2575" max="2575" width="15.7109375" style="1" customWidth="1"/>
    <col min="2576" max="2583" width="0" style="1" hidden="1" customWidth="1"/>
    <col min="2584" max="2584" width="11.85546875" style="1" customWidth="1"/>
    <col min="2585" max="2585" width="0" style="1" hidden="1" customWidth="1"/>
    <col min="2586" max="2816" width="9.140625" style="1"/>
    <col min="2817" max="2821" width="0" style="1" hidden="1" customWidth="1"/>
    <col min="2822" max="2822" width="5.42578125" style="1" customWidth="1"/>
    <col min="2823" max="2823" width="4.28515625" style="1" customWidth="1"/>
    <col min="2824" max="2824" width="14.28515625" style="1" customWidth="1"/>
    <col min="2825" max="2825" width="72.5703125" style="1" customWidth="1"/>
    <col min="2826" max="2826" width="4.28515625" style="1" customWidth="1"/>
    <col min="2827" max="2828" width="0" style="1" hidden="1" customWidth="1"/>
    <col min="2829" max="2829" width="14.42578125" style="1" customWidth="1"/>
    <col min="2830" max="2830" width="12.42578125" style="1" customWidth="1"/>
    <col min="2831" max="2831" width="15.7109375" style="1" customWidth="1"/>
    <col min="2832" max="2839" width="0" style="1" hidden="1" customWidth="1"/>
    <col min="2840" max="2840" width="11.85546875" style="1" customWidth="1"/>
    <col min="2841" max="2841" width="0" style="1" hidden="1" customWidth="1"/>
    <col min="2842" max="3072" width="9.140625" style="1"/>
    <col min="3073" max="3077" width="0" style="1" hidden="1" customWidth="1"/>
    <col min="3078" max="3078" width="5.42578125" style="1" customWidth="1"/>
    <col min="3079" max="3079" width="4.28515625" style="1" customWidth="1"/>
    <col min="3080" max="3080" width="14.28515625" style="1" customWidth="1"/>
    <col min="3081" max="3081" width="72.5703125" style="1" customWidth="1"/>
    <col min="3082" max="3082" width="4.28515625" style="1" customWidth="1"/>
    <col min="3083" max="3084" width="0" style="1" hidden="1" customWidth="1"/>
    <col min="3085" max="3085" width="14.42578125" style="1" customWidth="1"/>
    <col min="3086" max="3086" width="12.42578125" style="1" customWidth="1"/>
    <col min="3087" max="3087" width="15.7109375" style="1" customWidth="1"/>
    <col min="3088" max="3095" width="0" style="1" hidden="1" customWidth="1"/>
    <col min="3096" max="3096" width="11.85546875" style="1" customWidth="1"/>
    <col min="3097" max="3097" width="0" style="1" hidden="1" customWidth="1"/>
    <col min="3098" max="3328" width="9.140625" style="1"/>
    <col min="3329" max="3333" width="0" style="1" hidden="1" customWidth="1"/>
    <col min="3334" max="3334" width="5.42578125" style="1" customWidth="1"/>
    <col min="3335" max="3335" width="4.28515625" style="1" customWidth="1"/>
    <col min="3336" max="3336" width="14.28515625" style="1" customWidth="1"/>
    <col min="3337" max="3337" width="72.5703125" style="1" customWidth="1"/>
    <col min="3338" max="3338" width="4.28515625" style="1" customWidth="1"/>
    <col min="3339" max="3340" width="0" style="1" hidden="1" customWidth="1"/>
    <col min="3341" max="3341" width="14.42578125" style="1" customWidth="1"/>
    <col min="3342" max="3342" width="12.42578125" style="1" customWidth="1"/>
    <col min="3343" max="3343" width="15.7109375" style="1" customWidth="1"/>
    <col min="3344" max="3351" width="0" style="1" hidden="1" customWidth="1"/>
    <col min="3352" max="3352" width="11.85546875" style="1" customWidth="1"/>
    <col min="3353" max="3353" width="0" style="1" hidden="1" customWidth="1"/>
    <col min="3354" max="3584" width="9.140625" style="1"/>
    <col min="3585" max="3589" width="0" style="1" hidden="1" customWidth="1"/>
    <col min="3590" max="3590" width="5.42578125" style="1" customWidth="1"/>
    <col min="3591" max="3591" width="4.28515625" style="1" customWidth="1"/>
    <col min="3592" max="3592" width="14.28515625" style="1" customWidth="1"/>
    <col min="3593" max="3593" width="72.5703125" style="1" customWidth="1"/>
    <col min="3594" max="3594" width="4.28515625" style="1" customWidth="1"/>
    <col min="3595" max="3596" width="0" style="1" hidden="1" customWidth="1"/>
    <col min="3597" max="3597" width="14.42578125" style="1" customWidth="1"/>
    <col min="3598" max="3598" width="12.42578125" style="1" customWidth="1"/>
    <col min="3599" max="3599" width="15.7109375" style="1" customWidth="1"/>
    <col min="3600" max="3607" width="0" style="1" hidden="1" customWidth="1"/>
    <col min="3608" max="3608" width="11.85546875" style="1" customWidth="1"/>
    <col min="3609" max="3609" width="0" style="1" hidden="1" customWidth="1"/>
    <col min="3610" max="3840" width="9.140625" style="1"/>
    <col min="3841" max="3845" width="0" style="1" hidden="1" customWidth="1"/>
    <col min="3846" max="3846" width="5.42578125" style="1" customWidth="1"/>
    <col min="3847" max="3847" width="4.28515625" style="1" customWidth="1"/>
    <col min="3848" max="3848" width="14.28515625" style="1" customWidth="1"/>
    <col min="3849" max="3849" width="72.5703125" style="1" customWidth="1"/>
    <col min="3850" max="3850" width="4.28515625" style="1" customWidth="1"/>
    <col min="3851" max="3852" width="0" style="1" hidden="1" customWidth="1"/>
    <col min="3853" max="3853" width="14.42578125" style="1" customWidth="1"/>
    <col min="3854" max="3854" width="12.42578125" style="1" customWidth="1"/>
    <col min="3855" max="3855" width="15.7109375" style="1" customWidth="1"/>
    <col min="3856" max="3863" width="0" style="1" hidden="1" customWidth="1"/>
    <col min="3864" max="3864" width="11.85546875" style="1" customWidth="1"/>
    <col min="3865" max="3865" width="0" style="1" hidden="1" customWidth="1"/>
    <col min="3866" max="4096" width="9.140625" style="1"/>
    <col min="4097" max="4101" width="0" style="1" hidden="1" customWidth="1"/>
    <col min="4102" max="4102" width="5.42578125" style="1" customWidth="1"/>
    <col min="4103" max="4103" width="4.28515625" style="1" customWidth="1"/>
    <col min="4104" max="4104" width="14.28515625" style="1" customWidth="1"/>
    <col min="4105" max="4105" width="72.5703125" style="1" customWidth="1"/>
    <col min="4106" max="4106" width="4.28515625" style="1" customWidth="1"/>
    <col min="4107" max="4108" width="0" style="1" hidden="1" customWidth="1"/>
    <col min="4109" max="4109" width="14.42578125" style="1" customWidth="1"/>
    <col min="4110" max="4110" width="12.42578125" style="1" customWidth="1"/>
    <col min="4111" max="4111" width="15.7109375" style="1" customWidth="1"/>
    <col min="4112" max="4119" width="0" style="1" hidden="1" customWidth="1"/>
    <col min="4120" max="4120" width="11.85546875" style="1" customWidth="1"/>
    <col min="4121" max="4121" width="0" style="1" hidden="1" customWidth="1"/>
    <col min="4122" max="4352" width="9.140625" style="1"/>
    <col min="4353" max="4357" width="0" style="1" hidden="1" customWidth="1"/>
    <col min="4358" max="4358" width="5.42578125" style="1" customWidth="1"/>
    <col min="4359" max="4359" width="4.28515625" style="1" customWidth="1"/>
    <col min="4360" max="4360" width="14.28515625" style="1" customWidth="1"/>
    <col min="4361" max="4361" width="72.5703125" style="1" customWidth="1"/>
    <col min="4362" max="4362" width="4.28515625" style="1" customWidth="1"/>
    <col min="4363" max="4364" width="0" style="1" hidden="1" customWidth="1"/>
    <col min="4365" max="4365" width="14.42578125" style="1" customWidth="1"/>
    <col min="4366" max="4366" width="12.42578125" style="1" customWidth="1"/>
    <col min="4367" max="4367" width="15.7109375" style="1" customWidth="1"/>
    <col min="4368" max="4375" width="0" style="1" hidden="1" customWidth="1"/>
    <col min="4376" max="4376" width="11.85546875" style="1" customWidth="1"/>
    <col min="4377" max="4377" width="0" style="1" hidden="1" customWidth="1"/>
    <col min="4378" max="4608" width="9.140625" style="1"/>
    <col min="4609" max="4613" width="0" style="1" hidden="1" customWidth="1"/>
    <col min="4614" max="4614" width="5.42578125" style="1" customWidth="1"/>
    <col min="4615" max="4615" width="4.28515625" style="1" customWidth="1"/>
    <col min="4616" max="4616" width="14.28515625" style="1" customWidth="1"/>
    <col min="4617" max="4617" width="72.5703125" style="1" customWidth="1"/>
    <col min="4618" max="4618" width="4.28515625" style="1" customWidth="1"/>
    <col min="4619" max="4620" width="0" style="1" hidden="1" customWidth="1"/>
    <col min="4621" max="4621" width="14.42578125" style="1" customWidth="1"/>
    <col min="4622" max="4622" width="12.42578125" style="1" customWidth="1"/>
    <col min="4623" max="4623" width="15.7109375" style="1" customWidth="1"/>
    <col min="4624" max="4631" width="0" style="1" hidden="1" customWidth="1"/>
    <col min="4632" max="4632" width="11.85546875" style="1" customWidth="1"/>
    <col min="4633" max="4633" width="0" style="1" hidden="1" customWidth="1"/>
    <col min="4634" max="4864" width="9.140625" style="1"/>
    <col min="4865" max="4869" width="0" style="1" hidden="1" customWidth="1"/>
    <col min="4870" max="4870" width="5.42578125" style="1" customWidth="1"/>
    <col min="4871" max="4871" width="4.28515625" style="1" customWidth="1"/>
    <col min="4872" max="4872" width="14.28515625" style="1" customWidth="1"/>
    <col min="4873" max="4873" width="72.5703125" style="1" customWidth="1"/>
    <col min="4874" max="4874" width="4.28515625" style="1" customWidth="1"/>
    <col min="4875" max="4876" width="0" style="1" hidden="1" customWidth="1"/>
    <col min="4877" max="4877" width="14.42578125" style="1" customWidth="1"/>
    <col min="4878" max="4878" width="12.42578125" style="1" customWidth="1"/>
    <col min="4879" max="4879" width="15.7109375" style="1" customWidth="1"/>
    <col min="4880" max="4887" width="0" style="1" hidden="1" customWidth="1"/>
    <col min="4888" max="4888" width="11.85546875" style="1" customWidth="1"/>
    <col min="4889" max="4889" width="0" style="1" hidden="1" customWidth="1"/>
    <col min="4890" max="5120" width="9.140625" style="1"/>
    <col min="5121" max="5125" width="0" style="1" hidden="1" customWidth="1"/>
    <col min="5126" max="5126" width="5.42578125" style="1" customWidth="1"/>
    <col min="5127" max="5127" width="4.28515625" style="1" customWidth="1"/>
    <col min="5128" max="5128" width="14.28515625" style="1" customWidth="1"/>
    <col min="5129" max="5129" width="72.5703125" style="1" customWidth="1"/>
    <col min="5130" max="5130" width="4.28515625" style="1" customWidth="1"/>
    <col min="5131" max="5132" width="0" style="1" hidden="1" customWidth="1"/>
    <col min="5133" max="5133" width="14.42578125" style="1" customWidth="1"/>
    <col min="5134" max="5134" width="12.42578125" style="1" customWidth="1"/>
    <col min="5135" max="5135" width="15.7109375" style="1" customWidth="1"/>
    <col min="5136" max="5143" width="0" style="1" hidden="1" customWidth="1"/>
    <col min="5144" max="5144" width="11.85546875" style="1" customWidth="1"/>
    <col min="5145" max="5145" width="0" style="1" hidden="1" customWidth="1"/>
    <col min="5146" max="5376" width="9.140625" style="1"/>
    <col min="5377" max="5381" width="0" style="1" hidden="1" customWidth="1"/>
    <col min="5382" max="5382" width="5.42578125" style="1" customWidth="1"/>
    <col min="5383" max="5383" width="4.28515625" style="1" customWidth="1"/>
    <col min="5384" max="5384" width="14.28515625" style="1" customWidth="1"/>
    <col min="5385" max="5385" width="72.5703125" style="1" customWidth="1"/>
    <col min="5386" max="5386" width="4.28515625" style="1" customWidth="1"/>
    <col min="5387" max="5388" width="0" style="1" hidden="1" customWidth="1"/>
    <col min="5389" max="5389" width="14.42578125" style="1" customWidth="1"/>
    <col min="5390" max="5390" width="12.42578125" style="1" customWidth="1"/>
    <col min="5391" max="5391" width="15.7109375" style="1" customWidth="1"/>
    <col min="5392" max="5399" width="0" style="1" hidden="1" customWidth="1"/>
    <col min="5400" max="5400" width="11.85546875" style="1" customWidth="1"/>
    <col min="5401" max="5401" width="0" style="1" hidden="1" customWidth="1"/>
    <col min="5402" max="5632" width="9.140625" style="1"/>
    <col min="5633" max="5637" width="0" style="1" hidden="1" customWidth="1"/>
    <col min="5638" max="5638" width="5.42578125" style="1" customWidth="1"/>
    <col min="5639" max="5639" width="4.28515625" style="1" customWidth="1"/>
    <col min="5640" max="5640" width="14.28515625" style="1" customWidth="1"/>
    <col min="5641" max="5641" width="72.5703125" style="1" customWidth="1"/>
    <col min="5642" max="5642" width="4.28515625" style="1" customWidth="1"/>
    <col min="5643" max="5644" width="0" style="1" hidden="1" customWidth="1"/>
    <col min="5645" max="5645" width="14.42578125" style="1" customWidth="1"/>
    <col min="5646" max="5646" width="12.42578125" style="1" customWidth="1"/>
    <col min="5647" max="5647" width="15.7109375" style="1" customWidth="1"/>
    <col min="5648" max="5655" width="0" style="1" hidden="1" customWidth="1"/>
    <col min="5656" max="5656" width="11.85546875" style="1" customWidth="1"/>
    <col min="5657" max="5657" width="0" style="1" hidden="1" customWidth="1"/>
    <col min="5658" max="5888" width="9.140625" style="1"/>
    <col min="5889" max="5893" width="0" style="1" hidden="1" customWidth="1"/>
    <col min="5894" max="5894" width="5.42578125" style="1" customWidth="1"/>
    <col min="5895" max="5895" width="4.28515625" style="1" customWidth="1"/>
    <col min="5896" max="5896" width="14.28515625" style="1" customWidth="1"/>
    <col min="5897" max="5897" width="72.5703125" style="1" customWidth="1"/>
    <col min="5898" max="5898" width="4.28515625" style="1" customWidth="1"/>
    <col min="5899" max="5900" width="0" style="1" hidden="1" customWidth="1"/>
    <col min="5901" max="5901" width="14.42578125" style="1" customWidth="1"/>
    <col min="5902" max="5902" width="12.42578125" style="1" customWidth="1"/>
    <col min="5903" max="5903" width="15.7109375" style="1" customWidth="1"/>
    <col min="5904" max="5911" width="0" style="1" hidden="1" customWidth="1"/>
    <col min="5912" max="5912" width="11.85546875" style="1" customWidth="1"/>
    <col min="5913" max="5913" width="0" style="1" hidden="1" customWidth="1"/>
    <col min="5914" max="6144" width="9.140625" style="1"/>
    <col min="6145" max="6149" width="0" style="1" hidden="1" customWidth="1"/>
    <col min="6150" max="6150" width="5.42578125" style="1" customWidth="1"/>
    <col min="6151" max="6151" width="4.28515625" style="1" customWidth="1"/>
    <col min="6152" max="6152" width="14.28515625" style="1" customWidth="1"/>
    <col min="6153" max="6153" width="72.5703125" style="1" customWidth="1"/>
    <col min="6154" max="6154" width="4.28515625" style="1" customWidth="1"/>
    <col min="6155" max="6156" width="0" style="1" hidden="1" customWidth="1"/>
    <col min="6157" max="6157" width="14.42578125" style="1" customWidth="1"/>
    <col min="6158" max="6158" width="12.42578125" style="1" customWidth="1"/>
    <col min="6159" max="6159" width="15.7109375" style="1" customWidth="1"/>
    <col min="6160" max="6167" width="0" style="1" hidden="1" customWidth="1"/>
    <col min="6168" max="6168" width="11.85546875" style="1" customWidth="1"/>
    <col min="6169" max="6169" width="0" style="1" hidden="1" customWidth="1"/>
    <col min="6170" max="6400" width="9.140625" style="1"/>
    <col min="6401" max="6405" width="0" style="1" hidden="1" customWidth="1"/>
    <col min="6406" max="6406" width="5.42578125" style="1" customWidth="1"/>
    <col min="6407" max="6407" width="4.28515625" style="1" customWidth="1"/>
    <col min="6408" max="6408" width="14.28515625" style="1" customWidth="1"/>
    <col min="6409" max="6409" width="72.5703125" style="1" customWidth="1"/>
    <col min="6410" max="6410" width="4.28515625" style="1" customWidth="1"/>
    <col min="6411" max="6412" width="0" style="1" hidden="1" customWidth="1"/>
    <col min="6413" max="6413" width="14.42578125" style="1" customWidth="1"/>
    <col min="6414" max="6414" width="12.42578125" style="1" customWidth="1"/>
    <col min="6415" max="6415" width="15.7109375" style="1" customWidth="1"/>
    <col min="6416" max="6423" width="0" style="1" hidden="1" customWidth="1"/>
    <col min="6424" max="6424" width="11.85546875" style="1" customWidth="1"/>
    <col min="6425" max="6425" width="0" style="1" hidden="1" customWidth="1"/>
    <col min="6426" max="6656" width="9.140625" style="1"/>
    <col min="6657" max="6661" width="0" style="1" hidden="1" customWidth="1"/>
    <col min="6662" max="6662" width="5.42578125" style="1" customWidth="1"/>
    <col min="6663" max="6663" width="4.28515625" style="1" customWidth="1"/>
    <col min="6664" max="6664" width="14.28515625" style="1" customWidth="1"/>
    <col min="6665" max="6665" width="72.5703125" style="1" customWidth="1"/>
    <col min="6666" max="6666" width="4.28515625" style="1" customWidth="1"/>
    <col min="6667" max="6668" width="0" style="1" hidden="1" customWidth="1"/>
    <col min="6669" max="6669" width="14.42578125" style="1" customWidth="1"/>
    <col min="6670" max="6670" width="12.42578125" style="1" customWidth="1"/>
    <col min="6671" max="6671" width="15.7109375" style="1" customWidth="1"/>
    <col min="6672" max="6679" width="0" style="1" hidden="1" customWidth="1"/>
    <col min="6680" max="6680" width="11.85546875" style="1" customWidth="1"/>
    <col min="6681" max="6681" width="0" style="1" hidden="1" customWidth="1"/>
    <col min="6682" max="6912" width="9.140625" style="1"/>
    <col min="6913" max="6917" width="0" style="1" hidden="1" customWidth="1"/>
    <col min="6918" max="6918" width="5.42578125" style="1" customWidth="1"/>
    <col min="6919" max="6919" width="4.28515625" style="1" customWidth="1"/>
    <col min="6920" max="6920" width="14.28515625" style="1" customWidth="1"/>
    <col min="6921" max="6921" width="72.5703125" style="1" customWidth="1"/>
    <col min="6922" max="6922" width="4.28515625" style="1" customWidth="1"/>
    <col min="6923" max="6924" width="0" style="1" hidden="1" customWidth="1"/>
    <col min="6925" max="6925" width="14.42578125" style="1" customWidth="1"/>
    <col min="6926" max="6926" width="12.42578125" style="1" customWidth="1"/>
    <col min="6927" max="6927" width="15.7109375" style="1" customWidth="1"/>
    <col min="6928" max="6935" width="0" style="1" hidden="1" customWidth="1"/>
    <col min="6936" max="6936" width="11.85546875" style="1" customWidth="1"/>
    <col min="6937" max="6937" width="0" style="1" hidden="1" customWidth="1"/>
    <col min="6938" max="7168" width="9.140625" style="1"/>
    <col min="7169" max="7173" width="0" style="1" hidden="1" customWidth="1"/>
    <col min="7174" max="7174" width="5.42578125" style="1" customWidth="1"/>
    <col min="7175" max="7175" width="4.28515625" style="1" customWidth="1"/>
    <col min="7176" max="7176" width="14.28515625" style="1" customWidth="1"/>
    <col min="7177" max="7177" width="72.5703125" style="1" customWidth="1"/>
    <col min="7178" max="7178" width="4.28515625" style="1" customWidth="1"/>
    <col min="7179" max="7180" width="0" style="1" hidden="1" customWidth="1"/>
    <col min="7181" max="7181" width="14.42578125" style="1" customWidth="1"/>
    <col min="7182" max="7182" width="12.42578125" style="1" customWidth="1"/>
    <col min="7183" max="7183" width="15.7109375" style="1" customWidth="1"/>
    <col min="7184" max="7191" width="0" style="1" hidden="1" customWidth="1"/>
    <col min="7192" max="7192" width="11.85546875" style="1" customWidth="1"/>
    <col min="7193" max="7193" width="0" style="1" hidden="1" customWidth="1"/>
    <col min="7194" max="7424" width="9.140625" style="1"/>
    <col min="7425" max="7429" width="0" style="1" hidden="1" customWidth="1"/>
    <col min="7430" max="7430" width="5.42578125" style="1" customWidth="1"/>
    <col min="7431" max="7431" width="4.28515625" style="1" customWidth="1"/>
    <col min="7432" max="7432" width="14.28515625" style="1" customWidth="1"/>
    <col min="7433" max="7433" width="72.5703125" style="1" customWidth="1"/>
    <col min="7434" max="7434" width="4.28515625" style="1" customWidth="1"/>
    <col min="7435" max="7436" width="0" style="1" hidden="1" customWidth="1"/>
    <col min="7437" max="7437" width="14.42578125" style="1" customWidth="1"/>
    <col min="7438" max="7438" width="12.42578125" style="1" customWidth="1"/>
    <col min="7439" max="7439" width="15.7109375" style="1" customWidth="1"/>
    <col min="7440" max="7447" width="0" style="1" hidden="1" customWidth="1"/>
    <col min="7448" max="7448" width="11.85546875" style="1" customWidth="1"/>
    <col min="7449" max="7449" width="0" style="1" hidden="1" customWidth="1"/>
    <col min="7450" max="7680" width="9.140625" style="1"/>
    <col min="7681" max="7685" width="0" style="1" hidden="1" customWidth="1"/>
    <col min="7686" max="7686" width="5.42578125" style="1" customWidth="1"/>
    <col min="7687" max="7687" width="4.28515625" style="1" customWidth="1"/>
    <col min="7688" max="7688" width="14.28515625" style="1" customWidth="1"/>
    <col min="7689" max="7689" width="72.5703125" style="1" customWidth="1"/>
    <col min="7690" max="7690" width="4.28515625" style="1" customWidth="1"/>
    <col min="7691" max="7692" width="0" style="1" hidden="1" customWidth="1"/>
    <col min="7693" max="7693" width="14.42578125" style="1" customWidth="1"/>
    <col min="7694" max="7694" width="12.42578125" style="1" customWidth="1"/>
    <col min="7695" max="7695" width="15.7109375" style="1" customWidth="1"/>
    <col min="7696" max="7703" width="0" style="1" hidden="1" customWidth="1"/>
    <col min="7704" max="7704" width="11.85546875" style="1" customWidth="1"/>
    <col min="7705" max="7705" width="0" style="1" hidden="1" customWidth="1"/>
    <col min="7706" max="7936" width="9.140625" style="1"/>
    <col min="7937" max="7941" width="0" style="1" hidden="1" customWidth="1"/>
    <col min="7942" max="7942" width="5.42578125" style="1" customWidth="1"/>
    <col min="7943" max="7943" width="4.28515625" style="1" customWidth="1"/>
    <col min="7944" max="7944" width="14.28515625" style="1" customWidth="1"/>
    <col min="7945" max="7945" width="72.5703125" style="1" customWidth="1"/>
    <col min="7946" max="7946" width="4.28515625" style="1" customWidth="1"/>
    <col min="7947" max="7948" width="0" style="1" hidden="1" customWidth="1"/>
    <col min="7949" max="7949" width="14.42578125" style="1" customWidth="1"/>
    <col min="7950" max="7950" width="12.42578125" style="1" customWidth="1"/>
    <col min="7951" max="7951" width="15.7109375" style="1" customWidth="1"/>
    <col min="7952" max="7959" width="0" style="1" hidden="1" customWidth="1"/>
    <col min="7960" max="7960" width="11.85546875" style="1" customWidth="1"/>
    <col min="7961" max="7961" width="0" style="1" hidden="1" customWidth="1"/>
    <col min="7962" max="8192" width="9.140625" style="1"/>
    <col min="8193" max="8197" width="0" style="1" hidden="1" customWidth="1"/>
    <col min="8198" max="8198" width="5.42578125" style="1" customWidth="1"/>
    <col min="8199" max="8199" width="4.28515625" style="1" customWidth="1"/>
    <col min="8200" max="8200" width="14.28515625" style="1" customWidth="1"/>
    <col min="8201" max="8201" width="72.5703125" style="1" customWidth="1"/>
    <col min="8202" max="8202" width="4.28515625" style="1" customWidth="1"/>
    <col min="8203" max="8204" width="0" style="1" hidden="1" customWidth="1"/>
    <col min="8205" max="8205" width="14.42578125" style="1" customWidth="1"/>
    <col min="8206" max="8206" width="12.42578125" style="1" customWidth="1"/>
    <col min="8207" max="8207" width="15.7109375" style="1" customWidth="1"/>
    <col min="8208" max="8215" width="0" style="1" hidden="1" customWidth="1"/>
    <col min="8216" max="8216" width="11.85546875" style="1" customWidth="1"/>
    <col min="8217" max="8217" width="0" style="1" hidden="1" customWidth="1"/>
    <col min="8218" max="8448" width="9.140625" style="1"/>
    <col min="8449" max="8453" width="0" style="1" hidden="1" customWidth="1"/>
    <col min="8454" max="8454" width="5.42578125" style="1" customWidth="1"/>
    <col min="8455" max="8455" width="4.28515625" style="1" customWidth="1"/>
    <col min="8456" max="8456" width="14.28515625" style="1" customWidth="1"/>
    <col min="8457" max="8457" width="72.5703125" style="1" customWidth="1"/>
    <col min="8458" max="8458" width="4.28515625" style="1" customWidth="1"/>
    <col min="8459" max="8460" width="0" style="1" hidden="1" customWidth="1"/>
    <col min="8461" max="8461" width="14.42578125" style="1" customWidth="1"/>
    <col min="8462" max="8462" width="12.42578125" style="1" customWidth="1"/>
    <col min="8463" max="8463" width="15.7109375" style="1" customWidth="1"/>
    <col min="8464" max="8471" width="0" style="1" hidden="1" customWidth="1"/>
    <col min="8472" max="8472" width="11.85546875" style="1" customWidth="1"/>
    <col min="8473" max="8473" width="0" style="1" hidden="1" customWidth="1"/>
    <col min="8474" max="8704" width="9.140625" style="1"/>
    <col min="8705" max="8709" width="0" style="1" hidden="1" customWidth="1"/>
    <col min="8710" max="8710" width="5.42578125" style="1" customWidth="1"/>
    <col min="8711" max="8711" width="4.28515625" style="1" customWidth="1"/>
    <col min="8712" max="8712" width="14.28515625" style="1" customWidth="1"/>
    <col min="8713" max="8713" width="72.5703125" style="1" customWidth="1"/>
    <col min="8714" max="8714" width="4.28515625" style="1" customWidth="1"/>
    <col min="8715" max="8716" width="0" style="1" hidden="1" customWidth="1"/>
    <col min="8717" max="8717" width="14.42578125" style="1" customWidth="1"/>
    <col min="8718" max="8718" width="12.42578125" style="1" customWidth="1"/>
    <col min="8719" max="8719" width="15.7109375" style="1" customWidth="1"/>
    <col min="8720" max="8727" width="0" style="1" hidden="1" customWidth="1"/>
    <col min="8728" max="8728" width="11.85546875" style="1" customWidth="1"/>
    <col min="8729" max="8729" width="0" style="1" hidden="1" customWidth="1"/>
    <col min="8730" max="8960" width="9.140625" style="1"/>
    <col min="8961" max="8965" width="0" style="1" hidden="1" customWidth="1"/>
    <col min="8966" max="8966" width="5.42578125" style="1" customWidth="1"/>
    <col min="8967" max="8967" width="4.28515625" style="1" customWidth="1"/>
    <col min="8968" max="8968" width="14.28515625" style="1" customWidth="1"/>
    <col min="8969" max="8969" width="72.5703125" style="1" customWidth="1"/>
    <col min="8970" max="8970" width="4.28515625" style="1" customWidth="1"/>
    <col min="8971" max="8972" width="0" style="1" hidden="1" customWidth="1"/>
    <col min="8973" max="8973" width="14.42578125" style="1" customWidth="1"/>
    <col min="8974" max="8974" width="12.42578125" style="1" customWidth="1"/>
    <col min="8975" max="8975" width="15.7109375" style="1" customWidth="1"/>
    <col min="8976" max="8983" width="0" style="1" hidden="1" customWidth="1"/>
    <col min="8984" max="8984" width="11.85546875" style="1" customWidth="1"/>
    <col min="8985" max="8985" width="0" style="1" hidden="1" customWidth="1"/>
    <col min="8986" max="9216" width="9.140625" style="1"/>
    <col min="9217" max="9221" width="0" style="1" hidden="1" customWidth="1"/>
    <col min="9222" max="9222" width="5.42578125" style="1" customWidth="1"/>
    <col min="9223" max="9223" width="4.28515625" style="1" customWidth="1"/>
    <col min="9224" max="9224" width="14.28515625" style="1" customWidth="1"/>
    <col min="9225" max="9225" width="72.5703125" style="1" customWidth="1"/>
    <col min="9226" max="9226" width="4.28515625" style="1" customWidth="1"/>
    <col min="9227" max="9228" width="0" style="1" hidden="1" customWidth="1"/>
    <col min="9229" max="9229" width="14.42578125" style="1" customWidth="1"/>
    <col min="9230" max="9230" width="12.42578125" style="1" customWidth="1"/>
    <col min="9231" max="9231" width="15.7109375" style="1" customWidth="1"/>
    <col min="9232" max="9239" width="0" style="1" hidden="1" customWidth="1"/>
    <col min="9240" max="9240" width="11.85546875" style="1" customWidth="1"/>
    <col min="9241" max="9241" width="0" style="1" hidden="1" customWidth="1"/>
    <col min="9242" max="9472" width="9.140625" style="1"/>
    <col min="9473" max="9477" width="0" style="1" hidden="1" customWidth="1"/>
    <col min="9478" max="9478" width="5.42578125" style="1" customWidth="1"/>
    <col min="9479" max="9479" width="4.28515625" style="1" customWidth="1"/>
    <col min="9480" max="9480" width="14.28515625" style="1" customWidth="1"/>
    <col min="9481" max="9481" width="72.5703125" style="1" customWidth="1"/>
    <col min="9482" max="9482" width="4.28515625" style="1" customWidth="1"/>
    <col min="9483" max="9484" width="0" style="1" hidden="1" customWidth="1"/>
    <col min="9485" max="9485" width="14.42578125" style="1" customWidth="1"/>
    <col min="9486" max="9486" width="12.42578125" style="1" customWidth="1"/>
    <col min="9487" max="9487" width="15.7109375" style="1" customWidth="1"/>
    <col min="9488" max="9495" width="0" style="1" hidden="1" customWidth="1"/>
    <col min="9496" max="9496" width="11.85546875" style="1" customWidth="1"/>
    <col min="9497" max="9497" width="0" style="1" hidden="1" customWidth="1"/>
    <col min="9498" max="9728" width="9.140625" style="1"/>
    <col min="9729" max="9733" width="0" style="1" hidden="1" customWidth="1"/>
    <col min="9734" max="9734" width="5.42578125" style="1" customWidth="1"/>
    <col min="9735" max="9735" width="4.28515625" style="1" customWidth="1"/>
    <col min="9736" max="9736" width="14.28515625" style="1" customWidth="1"/>
    <col min="9737" max="9737" width="72.5703125" style="1" customWidth="1"/>
    <col min="9738" max="9738" width="4.28515625" style="1" customWidth="1"/>
    <col min="9739" max="9740" width="0" style="1" hidden="1" customWidth="1"/>
    <col min="9741" max="9741" width="14.42578125" style="1" customWidth="1"/>
    <col min="9742" max="9742" width="12.42578125" style="1" customWidth="1"/>
    <col min="9743" max="9743" width="15.7109375" style="1" customWidth="1"/>
    <col min="9744" max="9751" width="0" style="1" hidden="1" customWidth="1"/>
    <col min="9752" max="9752" width="11.85546875" style="1" customWidth="1"/>
    <col min="9753" max="9753" width="0" style="1" hidden="1" customWidth="1"/>
    <col min="9754" max="9984" width="9.140625" style="1"/>
    <col min="9985" max="9989" width="0" style="1" hidden="1" customWidth="1"/>
    <col min="9990" max="9990" width="5.42578125" style="1" customWidth="1"/>
    <col min="9991" max="9991" width="4.28515625" style="1" customWidth="1"/>
    <col min="9992" max="9992" width="14.28515625" style="1" customWidth="1"/>
    <col min="9993" max="9993" width="72.5703125" style="1" customWidth="1"/>
    <col min="9994" max="9994" width="4.28515625" style="1" customWidth="1"/>
    <col min="9995" max="9996" width="0" style="1" hidden="1" customWidth="1"/>
    <col min="9997" max="9997" width="14.42578125" style="1" customWidth="1"/>
    <col min="9998" max="9998" width="12.42578125" style="1" customWidth="1"/>
    <col min="9999" max="9999" width="15.7109375" style="1" customWidth="1"/>
    <col min="10000" max="10007" width="0" style="1" hidden="1" customWidth="1"/>
    <col min="10008" max="10008" width="11.85546875" style="1" customWidth="1"/>
    <col min="10009" max="10009" width="0" style="1" hidden="1" customWidth="1"/>
    <col min="10010" max="10240" width="9.140625" style="1"/>
    <col min="10241" max="10245" width="0" style="1" hidden="1" customWidth="1"/>
    <col min="10246" max="10246" width="5.42578125" style="1" customWidth="1"/>
    <col min="10247" max="10247" width="4.28515625" style="1" customWidth="1"/>
    <col min="10248" max="10248" width="14.28515625" style="1" customWidth="1"/>
    <col min="10249" max="10249" width="72.5703125" style="1" customWidth="1"/>
    <col min="10250" max="10250" width="4.28515625" style="1" customWidth="1"/>
    <col min="10251" max="10252" width="0" style="1" hidden="1" customWidth="1"/>
    <col min="10253" max="10253" width="14.42578125" style="1" customWidth="1"/>
    <col min="10254" max="10254" width="12.42578125" style="1" customWidth="1"/>
    <col min="10255" max="10255" width="15.7109375" style="1" customWidth="1"/>
    <col min="10256" max="10263" width="0" style="1" hidden="1" customWidth="1"/>
    <col min="10264" max="10264" width="11.85546875" style="1" customWidth="1"/>
    <col min="10265" max="10265" width="0" style="1" hidden="1" customWidth="1"/>
    <col min="10266" max="10496" width="9.140625" style="1"/>
    <col min="10497" max="10501" width="0" style="1" hidden="1" customWidth="1"/>
    <col min="10502" max="10502" width="5.42578125" style="1" customWidth="1"/>
    <col min="10503" max="10503" width="4.28515625" style="1" customWidth="1"/>
    <col min="10504" max="10504" width="14.28515625" style="1" customWidth="1"/>
    <col min="10505" max="10505" width="72.5703125" style="1" customWidth="1"/>
    <col min="10506" max="10506" width="4.28515625" style="1" customWidth="1"/>
    <col min="10507" max="10508" width="0" style="1" hidden="1" customWidth="1"/>
    <col min="10509" max="10509" width="14.42578125" style="1" customWidth="1"/>
    <col min="10510" max="10510" width="12.42578125" style="1" customWidth="1"/>
    <col min="10511" max="10511" width="15.7109375" style="1" customWidth="1"/>
    <col min="10512" max="10519" width="0" style="1" hidden="1" customWidth="1"/>
    <col min="10520" max="10520" width="11.85546875" style="1" customWidth="1"/>
    <col min="10521" max="10521" width="0" style="1" hidden="1" customWidth="1"/>
    <col min="10522" max="10752" width="9.140625" style="1"/>
    <col min="10753" max="10757" width="0" style="1" hidden="1" customWidth="1"/>
    <col min="10758" max="10758" width="5.42578125" style="1" customWidth="1"/>
    <col min="10759" max="10759" width="4.28515625" style="1" customWidth="1"/>
    <col min="10760" max="10760" width="14.28515625" style="1" customWidth="1"/>
    <col min="10761" max="10761" width="72.5703125" style="1" customWidth="1"/>
    <col min="10762" max="10762" width="4.28515625" style="1" customWidth="1"/>
    <col min="10763" max="10764" width="0" style="1" hidden="1" customWidth="1"/>
    <col min="10765" max="10765" width="14.42578125" style="1" customWidth="1"/>
    <col min="10766" max="10766" width="12.42578125" style="1" customWidth="1"/>
    <col min="10767" max="10767" width="15.7109375" style="1" customWidth="1"/>
    <col min="10768" max="10775" width="0" style="1" hidden="1" customWidth="1"/>
    <col min="10776" max="10776" width="11.85546875" style="1" customWidth="1"/>
    <col min="10777" max="10777" width="0" style="1" hidden="1" customWidth="1"/>
    <col min="10778" max="11008" width="9.140625" style="1"/>
    <col min="11009" max="11013" width="0" style="1" hidden="1" customWidth="1"/>
    <col min="11014" max="11014" width="5.42578125" style="1" customWidth="1"/>
    <col min="11015" max="11015" width="4.28515625" style="1" customWidth="1"/>
    <col min="11016" max="11016" width="14.28515625" style="1" customWidth="1"/>
    <col min="11017" max="11017" width="72.5703125" style="1" customWidth="1"/>
    <col min="11018" max="11018" width="4.28515625" style="1" customWidth="1"/>
    <col min="11019" max="11020" width="0" style="1" hidden="1" customWidth="1"/>
    <col min="11021" max="11021" width="14.42578125" style="1" customWidth="1"/>
    <col min="11022" max="11022" width="12.42578125" style="1" customWidth="1"/>
    <col min="11023" max="11023" width="15.7109375" style="1" customWidth="1"/>
    <col min="11024" max="11031" width="0" style="1" hidden="1" customWidth="1"/>
    <col min="11032" max="11032" width="11.85546875" style="1" customWidth="1"/>
    <col min="11033" max="11033" width="0" style="1" hidden="1" customWidth="1"/>
    <col min="11034" max="11264" width="9.140625" style="1"/>
    <col min="11265" max="11269" width="0" style="1" hidden="1" customWidth="1"/>
    <col min="11270" max="11270" width="5.42578125" style="1" customWidth="1"/>
    <col min="11271" max="11271" width="4.28515625" style="1" customWidth="1"/>
    <col min="11272" max="11272" width="14.28515625" style="1" customWidth="1"/>
    <col min="11273" max="11273" width="72.5703125" style="1" customWidth="1"/>
    <col min="11274" max="11274" width="4.28515625" style="1" customWidth="1"/>
    <col min="11275" max="11276" width="0" style="1" hidden="1" customWidth="1"/>
    <col min="11277" max="11277" width="14.42578125" style="1" customWidth="1"/>
    <col min="11278" max="11278" width="12.42578125" style="1" customWidth="1"/>
    <col min="11279" max="11279" width="15.7109375" style="1" customWidth="1"/>
    <col min="11280" max="11287" width="0" style="1" hidden="1" customWidth="1"/>
    <col min="11288" max="11288" width="11.85546875" style="1" customWidth="1"/>
    <col min="11289" max="11289" width="0" style="1" hidden="1" customWidth="1"/>
    <col min="11290" max="11520" width="9.140625" style="1"/>
    <col min="11521" max="11525" width="0" style="1" hidden="1" customWidth="1"/>
    <col min="11526" max="11526" width="5.42578125" style="1" customWidth="1"/>
    <col min="11527" max="11527" width="4.28515625" style="1" customWidth="1"/>
    <col min="11528" max="11528" width="14.28515625" style="1" customWidth="1"/>
    <col min="11529" max="11529" width="72.5703125" style="1" customWidth="1"/>
    <col min="11530" max="11530" width="4.28515625" style="1" customWidth="1"/>
    <col min="11531" max="11532" width="0" style="1" hidden="1" customWidth="1"/>
    <col min="11533" max="11533" width="14.42578125" style="1" customWidth="1"/>
    <col min="11534" max="11534" width="12.42578125" style="1" customWidth="1"/>
    <col min="11535" max="11535" width="15.7109375" style="1" customWidth="1"/>
    <col min="11536" max="11543" width="0" style="1" hidden="1" customWidth="1"/>
    <col min="11544" max="11544" width="11.85546875" style="1" customWidth="1"/>
    <col min="11545" max="11545" width="0" style="1" hidden="1" customWidth="1"/>
    <col min="11546" max="11776" width="9.140625" style="1"/>
    <col min="11777" max="11781" width="0" style="1" hidden="1" customWidth="1"/>
    <col min="11782" max="11782" width="5.42578125" style="1" customWidth="1"/>
    <col min="11783" max="11783" width="4.28515625" style="1" customWidth="1"/>
    <col min="11784" max="11784" width="14.28515625" style="1" customWidth="1"/>
    <col min="11785" max="11785" width="72.5703125" style="1" customWidth="1"/>
    <col min="11786" max="11786" width="4.28515625" style="1" customWidth="1"/>
    <col min="11787" max="11788" width="0" style="1" hidden="1" customWidth="1"/>
    <col min="11789" max="11789" width="14.42578125" style="1" customWidth="1"/>
    <col min="11790" max="11790" width="12.42578125" style="1" customWidth="1"/>
    <col min="11791" max="11791" width="15.7109375" style="1" customWidth="1"/>
    <col min="11792" max="11799" width="0" style="1" hidden="1" customWidth="1"/>
    <col min="11800" max="11800" width="11.85546875" style="1" customWidth="1"/>
    <col min="11801" max="11801" width="0" style="1" hidden="1" customWidth="1"/>
    <col min="11802" max="12032" width="9.140625" style="1"/>
    <col min="12033" max="12037" width="0" style="1" hidden="1" customWidth="1"/>
    <col min="12038" max="12038" width="5.42578125" style="1" customWidth="1"/>
    <col min="12039" max="12039" width="4.28515625" style="1" customWidth="1"/>
    <col min="12040" max="12040" width="14.28515625" style="1" customWidth="1"/>
    <col min="12041" max="12041" width="72.5703125" style="1" customWidth="1"/>
    <col min="12042" max="12042" width="4.28515625" style="1" customWidth="1"/>
    <col min="12043" max="12044" width="0" style="1" hidden="1" customWidth="1"/>
    <col min="12045" max="12045" width="14.42578125" style="1" customWidth="1"/>
    <col min="12046" max="12046" width="12.42578125" style="1" customWidth="1"/>
    <col min="12047" max="12047" width="15.7109375" style="1" customWidth="1"/>
    <col min="12048" max="12055" width="0" style="1" hidden="1" customWidth="1"/>
    <col min="12056" max="12056" width="11.85546875" style="1" customWidth="1"/>
    <col min="12057" max="12057" width="0" style="1" hidden="1" customWidth="1"/>
    <col min="12058" max="12288" width="9.140625" style="1"/>
    <col min="12289" max="12293" width="0" style="1" hidden="1" customWidth="1"/>
    <col min="12294" max="12294" width="5.42578125" style="1" customWidth="1"/>
    <col min="12295" max="12295" width="4.28515625" style="1" customWidth="1"/>
    <col min="12296" max="12296" width="14.28515625" style="1" customWidth="1"/>
    <col min="12297" max="12297" width="72.5703125" style="1" customWidth="1"/>
    <col min="12298" max="12298" width="4.28515625" style="1" customWidth="1"/>
    <col min="12299" max="12300" width="0" style="1" hidden="1" customWidth="1"/>
    <col min="12301" max="12301" width="14.42578125" style="1" customWidth="1"/>
    <col min="12302" max="12302" width="12.42578125" style="1" customWidth="1"/>
    <col min="12303" max="12303" width="15.7109375" style="1" customWidth="1"/>
    <col min="12304" max="12311" width="0" style="1" hidden="1" customWidth="1"/>
    <col min="12312" max="12312" width="11.85546875" style="1" customWidth="1"/>
    <col min="12313" max="12313" width="0" style="1" hidden="1" customWidth="1"/>
    <col min="12314" max="12544" width="9.140625" style="1"/>
    <col min="12545" max="12549" width="0" style="1" hidden="1" customWidth="1"/>
    <col min="12550" max="12550" width="5.42578125" style="1" customWidth="1"/>
    <col min="12551" max="12551" width="4.28515625" style="1" customWidth="1"/>
    <col min="12552" max="12552" width="14.28515625" style="1" customWidth="1"/>
    <col min="12553" max="12553" width="72.5703125" style="1" customWidth="1"/>
    <col min="12554" max="12554" width="4.28515625" style="1" customWidth="1"/>
    <col min="12555" max="12556" width="0" style="1" hidden="1" customWidth="1"/>
    <col min="12557" max="12557" width="14.42578125" style="1" customWidth="1"/>
    <col min="12558" max="12558" width="12.42578125" style="1" customWidth="1"/>
    <col min="12559" max="12559" width="15.7109375" style="1" customWidth="1"/>
    <col min="12560" max="12567" width="0" style="1" hidden="1" customWidth="1"/>
    <col min="12568" max="12568" width="11.85546875" style="1" customWidth="1"/>
    <col min="12569" max="12569" width="0" style="1" hidden="1" customWidth="1"/>
    <col min="12570" max="12800" width="9.140625" style="1"/>
    <col min="12801" max="12805" width="0" style="1" hidden="1" customWidth="1"/>
    <col min="12806" max="12806" width="5.42578125" style="1" customWidth="1"/>
    <col min="12807" max="12807" width="4.28515625" style="1" customWidth="1"/>
    <col min="12808" max="12808" width="14.28515625" style="1" customWidth="1"/>
    <col min="12809" max="12809" width="72.5703125" style="1" customWidth="1"/>
    <col min="12810" max="12810" width="4.28515625" style="1" customWidth="1"/>
    <col min="12811" max="12812" width="0" style="1" hidden="1" customWidth="1"/>
    <col min="12813" max="12813" width="14.42578125" style="1" customWidth="1"/>
    <col min="12814" max="12814" width="12.42578125" style="1" customWidth="1"/>
    <col min="12815" max="12815" width="15.7109375" style="1" customWidth="1"/>
    <col min="12816" max="12823" width="0" style="1" hidden="1" customWidth="1"/>
    <col min="12824" max="12824" width="11.85546875" style="1" customWidth="1"/>
    <col min="12825" max="12825" width="0" style="1" hidden="1" customWidth="1"/>
    <col min="12826" max="13056" width="9.140625" style="1"/>
    <col min="13057" max="13061" width="0" style="1" hidden="1" customWidth="1"/>
    <col min="13062" max="13062" width="5.42578125" style="1" customWidth="1"/>
    <col min="13063" max="13063" width="4.28515625" style="1" customWidth="1"/>
    <col min="13064" max="13064" width="14.28515625" style="1" customWidth="1"/>
    <col min="13065" max="13065" width="72.5703125" style="1" customWidth="1"/>
    <col min="13066" max="13066" width="4.28515625" style="1" customWidth="1"/>
    <col min="13067" max="13068" width="0" style="1" hidden="1" customWidth="1"/>
    <col min="13069" max="13069" width="14.42578125" style="1" customWidth="1"/>
    <col min="13070" max="13070" width="12.42578125" style="1" customWidth="1"/>
    <col min="13071" max="13071" width="15.7109375" style="1" customWidth="1"/>
    <col min="13072" max="13079" width="0" style="1" hidden="1" customWidth="1"/>
    <col min="13080" max="13080" width="11.85546875" style="1" customWidth="1"/>
    <col min="13081" max="13081" width="0" style="1" hidden="1" customWidth="1"/>
    <col min="13082" max="13312" width="9.140625" style="1"/>
    <col min="13313" max="13317" width="0" style="1" hidden="1" customWidth="1"/>
    <col min="13318" max="13318" width="5.42578125" style="1" customWidth="1"/>
    <col min="13319" max="13319" width="4.28515625" style="1" customWidth="1"/>
    <col min="13320" max="13320" width="14.28515625" style="1" customWidth="1"/>
    <col min="13321" max="13321" width="72.5703125" style="1" customWidth="1"/>
    <col min="13322" max="13322" width="4.28515625" style="1" customWidth="1"/>
    <col min="13323" max="13324" width="0" style="1" hidden="1" customWidth="1"/>
    <col min="13325" max="13325" width="14.42578125" style="1" customWidth="1"/>
    <col min="13326" max="13326" width="12.42578125" style="1" customWidth="1"/>
    <col min="13327" max="13327" width="15.7109375" style="1" customWidth="1"/>
    <col min="13328" max="13335" width="0" style="1" hidden="1" customWidth="1"/>
    <col min="13336" max="13336" width="11.85546875" style="1" customWidth="1"/>
    <col min="13337" max="13337" width="0" style="1" hidden="1" customWidth="1"/>
    <col min="13338" max="13568" width="9.140625" style="1"/>
    <col min="13569" max="13573" width="0" style="1" hidden="1" customWidth="1"/>
    <col min="13574" max="13574" width="5.42578125" style="1" customWidth="1"/>
    <col min="13575" max="13575" width="4.28515625" style="1" customWidth="1"/>
    <col min="13576" max="13576" width="14.28515625" style="1" customWidth="1"/>
    <col min="13577" max="13577" width="72.5703125" style="1" customWidth="1"/>
    <col min="13578" max="13578" width="4.28515625" style="1" customWidth="1"/>
    <col min="13579" max="13580" width="0" style="1" hidden="1" customWidth="1"/>
    <col min="13581" max="13581" width="14.42578125" style="1" customWidth="1"/>
    <col min="13582" max="13582" width="12.42578125" style="1" customWidth="1"/>
    <col min="13583" max="13583" width="15.7109375" style="1" customWidth="1"/>
    <col min="13584" max="13591" width="0" style="1" hidden="1" customWidth="1"/>
    <col min="13592" max="13592" width="11.85546875" style="1" customWidth="1"/>
    <col min="13593" max="13593" width="0" style="1" hidden="1" customWidth="1"/>
    <col min="13594" max="13824" width="9.140625" style="1"/>
    <col min="13825" max="13829" width="0" style="1" hidden="1" customWidth="1"/>
    <col min="13830" max="13830" width="5.42578125" style="1" customWidth="1"/>
    <col min="13831" max="13831" width="4.28515625" style="1" customWidth="1"/>
    <col min="13832" max="13832" width="14.28515625" style="1" customWidth="1"/>
    <col min="13833" max="13833" width="72.5703125" style="1" customWidth="1"/>
    <col min="13834" max="13834" width="4.28515625" style="1" customWidth="1"/>
    <col min="13835" max="13836" width="0" style="1" hidden="1" customWidth="1"/>
    <col min="13837" max="13837" width="14.42578125" style="1" customWidth="1"/>
    <col min="13838" max="13838" width="12.42578125" style="1" customWidth="1"/>
    <col min="13839" max="13839" width="15.7109375" style="1" customWidth="1"/>
    <col min="13840" max="13847" width="0" style="1" hidden="1" customWidth="1"/>
    <col min="13848" max="13848" width="11.85546875" style="1" customWidth="1"/>
    <col min="13849" max="13849" width="0" style="1" hidden="1" customWidth="1"/>
    <col min="13850" max="14080" width="9.140625" style="1"/>
    <col min="14081" max="14085" width="0" style="1" hidden="1" customWidth="1"/>
    <col min="14086" max="14086" width="5.42578125" style="1" customWidth="1"/>
    <col min="14087" max="14087" width="4.28515625" style="1" customWidth="1"/>
    <col min="14088" max="14088" width="14.28515625" style="1" customWidth="1"/>
    <col min="14089" max="14089" width="72.5703125" style="1" customWidth="1"/>
    <col min="14090" max="14090" width="4.28515625" style="1" customWidth="1"/>
    <col min="14091" max="14092" width="0" style="1" hidden="1" customWidth="1"/>
    <col min="14093" max="14093" width="14.42578125" style="1" customWidth="1"/>
    <col min="14094" max="14094" width="12.42578125" style="1" customWidth="1"/>
    <col min="14095" max="14095" width="15.7109375" style="1" customWidth="1"/>
    <col min="14096" max="14103" width="0" style="1" hidden="1" customWidth="1"/>
    <col min="14104" max="14104" width="11.85546875" style="1" customWidth="1"/>
    <col min="14105" max="14105" width="0" style="1" hidden="1" customWidth="1"/>
    <col min="14106" max="14336" width="9.140625" style="1"/>
    <col min="14337" max="14341" width="0" style="1" hidden="1" customWidth="1"/>
    <col min="14342" max="14342" width="5.42578125" style="1" customWidth="1"/>
    <col min="14343" max="14343" width="4.28515625" style="1" customWidth="1"/>
    <col min="14344" max="14344" width="14.28515625" style="1" customWidth="1"/>
    <col min="14345" max="14345" width="72.5703125" style="1" customWidth="1"/>
    <col min="14346" max="14346" width="4.28515625" style="1" customWidth="1"/>
    <col min="14347" max="14348" width="0" style="1" hidden="1" customWidth="1"/>
    <col min="14349" max="14349" width="14.42578125" style="1" customWidth="1"/>
    <col min="14350" max="14350" width="12.42578125" style="1" customWidth="1"/>
    <col min="14351" max="14351" width="15.7109375" style="1" customWidth="1"/>
    <col min="14352" max="14359" width="0" style="1" hidden="1" customWidth="1"/>
    <col min="14360" max="14360" width="11.85546875" style="1" customWidth="1"/>
    <col min="14361" max="14361" width="0" style="1" hidden="1" customWidth="1"/>
    <col min="14362" max="14592" width="9.140625" style="1"/>
    <col min="14593" max="14597" width="0" style="1" hidden="1" customWidth="1"/>
    <col min="14598" max="14598" width="5.42578125" style="1" customWidth="1"/>
    <col min="14599" max="14599" width="4.28515625" style="1" customWidth="1"/>
    <col min="14600" max="14600" width="14.28515625" style="1" customWidth="1"/>
    <col min="14601" max="14601" width="72.5703125" style="1" customWidth="1"/>
    <col min="14602" max="14602" width="4.28515625" style="1" customWidth="1"/>
    <col min="14603" max="14604" width="0" style="1" hidden="1" customWidth="1"/>
    <col min="14605" max="14605" width="14.42578125" style="1" customWidth="1"/>
    <col min="14606" max="14606" width="12.42578125" style="1" customWidth="1"/>
    <col min="14607" max="14607" width="15.7109375" style="1" customWidth="1"/>
    <col min="14608" max="14615" width="0" style="1" hidden="1" customWidth="1"/>
    <col min="14616" max="14616" width="11.85546875" style="1" customWidth="1"/>
    <col min="14617" max="14617" width="0" style="1" hidden="1" customWidth="1"/>
    <col min="14618" max="14848" width="9.140625" style="1"/>
    <col min="14849" max="14853" width="0" style="1" hidden="1" customWidth="1"/>
    <col min="14854" max="14854" width="5.42578125" style="1" customWidth="1"/>
    <col min="14855" max="14855" width="4.28515625" style="1" customWidth="1"/>
    <col min="14856" max="14856" width="14.28515625" style="1" customWidth="1"/>
    <col min="14857" max="14857" width="72.5703125" style="1" customWidth="1"/>
    <col min="14858" max="14858" width="4.28515625" style="1" customWidth="1"/>
    <col min="14859" max="14860" width="0" style="1" hidden="1" customWidth="1"/>
    <col min="14861" max="14861" width="14.42578125" style="1" customWidth="1"/>
    <col min="14862" max="14862" width="12.42578125" style="1" customWidth="1"/>
    <col min="14863" max="14863" width="15.7109375" style="1" customWidth="1"/>
    <col min="14864" max="14871" width="0" style="1" hidden="1" customWidth="1"/>
    <col min="14872" max="14872" width="11.85546875" style="1" customWidth="1"/>
    <col min="14873" max="14873" width="0" style="1" hidden="1" customWidth="1"/>
    <col min="14874" max="15104" width="9.140625" style="1"/>
    <col min="15105" max="15109" width="0" style="1" hidden="1" customWidth="1"/>
    <col min="15110" max="15110" width="5.42578125" style="1" customWidth="1"/>
    <col min="15111" max="15111" width="4.28515625" style="1" customWidth="1"/>
    <col min="15112" max="15112" width="14.28515625" style="1" customWidth="1"/>
    <col min="15113" max="15113" width="72.5703125" style="1" customWidth="1"/>
    <col min="15114" max="15114" width="4.28515625" style="1" customWidth="1"/>
    <col min="15115" max="15116" width="0" style="1" hidden="1" customWidth="1"/>
    <col min="15117" max="15117" width="14.42578125" style="1" customWidth="1"/>
    <col min="15118" max="15118" width="12.42578125" style="1" customWidth="1"/>
    <col min="15119" max="15119" width="15.7109375" style="1" customWidth="1"/>
    <col min="15120" max="15127" width="0" style="1" hidden="1" customWidth="1"/>
    <col min="15128" max="15128" width="11.85546875" style="1" customWidth="1"/>
    <col min="15129" max="15129" width="0" style="1" hidden="1" customWidth="1"/>
    <col min="15130" max="15360" width="9.140625" style="1"/>
    <col min="15361" max="15365" width="0" style="1" hidden="1" customWidth="1"/>
    <col min="15366" max="15366" width="5.42578125" style="1" customWidth="1"/>
    <col min="15367" max="15367" width="4.28515625" style="1" customWidth="1"/>
    <col min="15368" max="15368" width="14.28515625" style="1" customWidth="1"/>
    <col min="15369" max="15369" width="72.5703125" style="1" customWidth="1"/>
    <col min="15370" max="15370" width="4.28515625" style="1" customWidth="1"/>
    <col min="15371" max="15372" width="0" style="1" hidden="1" customWidth="1"/>
    <col min="15373" max="15373" width="14.42578125" style="1" customWidth="1"/>
    <col min="15374" max="15374" width="12.42578125" style="1" customWidth="1"/>
    <col min="15375" max="15375" width="15.7109375" style="1" customWidth="1"/>
    <col min="15376" max="15383" width="0" style="1" hidden="1" customWidth="1"/>
    <col min="15384" max="15384" width="11.85546875" style="1" customWidth="1"/>
    <col min="15385" max="15385" width="0" style="1" hidden="1" customWidth="1"/>
    <col min="15386" max="15616" width="9.140625" style="1"/>
    <col min="15617" max="15621" width="0" style="1" hidden="1" customWidth="1"/>
    <col min="15622" max="15622" width="5.42578125" style="1" customWidth="1"/>
    <col min="15623" max="15623" width="4.28515625" style="1" customWidth="1"/>
    <col min="15624" max="15624" width="14.28515625" style="1" customWidth="1"/>
    <col min="15625" max="15625" width="72.5703125" style="1" customWidth="1"/>
    <col min="15626" max="15626" width="4.28515625" style="1" customWidth="1"/>
    <col min="15627" max="15628" width="0" style="1" hidden="1" customWidth="1"/>
    <col min="15629" max="15629" width="14.42578125" style="1" customWidth="1"/>
    <col min="15630" max="15630" width="12.42578125" style="1" customWidth="1"/>
    <col min="15631" max="15631" width="15.7109375" style="1" customWidth="1"/>
    <col min="15632" max="15639" width="0" style="1" hidden="1" customWidth="1"/>
    <col min="15640" max="15640" width="11.85546875" style="1" customWidth="1"/>
    <col min="15641" max="15641" width="0" style="1" hidden="1" customWidth="1"/>
    <col min="15642" max="15872" width="9.140625" style="1"/>
    <col min="15873" max="15877" width="0" style="1" hidden="1" customWidth="1"/>
    <col min="15878" max="15878" width="5.42578125" style="1" customWidth="1"/>
    <col min="15879" max="15879" width="4.28515625" style="1" customWidth="1"/>
    <col min="15880" max="15880" width="14.28515625" style="1" customWidth="1"/>
    <col min="15881" max="15881" width="72.5703125" style="1" customWidth="1"/>
    <col min="15882" max="15882" width="4.28515625" style="1" customWidth="1"/>
    <col min="15883" max="15884" width="0" style="1" hidden="1" customWidth="1"/>
    <col min="15885" max="15885" width="14.42578125" style="1" customWidth="1"/>
    <col min="15886" max="15886" width="12.42578125" style="1" customWidth="1"/>
    <col min="15887" max="15887" width="15.7109375" style="1" customWidth="1"/>
    <col min="15888" max="15895" width="0" style="1" hidden="1" customWidth="1"/>
    <col min="15896" max="15896" width="11.85546875" style="1" customWidth="1"/>
    <col min="15897" max="15897" width="0" style="1" hidden="1" customWidth="1"/>
    <col min="15898" max="16128" width="9.140625" style="1"/>
    <col min="16129" max="16133" width="0" style="1" hidden="1" customWidth="1"/>
    <col min="16134" max="16134" width="5.42578125" style="1" customWidth="1"/>
    <col min="16135" max="16135" width="4.28515625" style="1" customWidth="1"/>
    <col min="16136" max="16136" width="14.28515625" style="1" customWidth="1"/>
    <col min="16137" max="16137" width="72.5703125" style="1" customWidth="1"/>
    <col min="16138" max="16138" width="4.28515625" style="1" customWidth="1"/>
    <col min="16139" max="16140" width="0" style="1" hidden="1" customWidth="1"/>
    <col min="16141" max="16141" width="14.42578125" style="1" customWidth="1"/>
    <col min="16142" max="16142" width="12.42578125" style="1" customWidth="1"/>
    <col min="16143" max="16143" width="15.7109375" style="1" customWidth="1"/>
    <col min="16144" max="16151" width="0" style="1" hidden="1" customWidth="1"/>
    <col min="16152" max="16152" width="11.85546875" style="1" customWidth="1"/>
    <col min="16153" max="16153" width="0" style="1" hidden="1" customWidth="1"/>
    <col min="16154" max="16384" width="9.140625" style="1"/>
  </cols>
  <sheetData>
    <row r="1" spans="1:25" ht="21.6" hidden="1" customHeight="1" x14ac:dyDescent="0.25">
      <c r="F1" s="1" t="s">
        <v>0</v>
      </c>
      <c r="G1" s="2"/>
      <c r="H1" s="2"/>
      <c r="I1" s="2"/>
      <c r="J1" s="2"/>
      <c r="K1" s="3"/>
      <c r="L1" s="4"/>
      <c r="M1" s="3"/>
      <c r="N1" s="4"/>
      <c r="O1" s="5"/>
      <c r="P1" s="6"/>
      <c r="Q1" s="4"/>
      <c r="R1" s="4"/>
      <c r="S1" s="4"/>
      <c r="T1" s="4"/>
      <c r="U1" s="4"/>
      <c r="V1" s="4"/>
      <c r="W1" s="4"/>
    </row>
    <row r="2" spans="1:25" ht="21.6" hidden="1" customHeight="1" x14ac:dyDescent="0.25">
      <c r="F2" s="7" t="str">
        <f>'[1]Kryci list'!C3</f>
        <v>Stavební úpravy školy-Hlinky Okružní1404,bezbariérové WC a rampy, dílny, stavební úpravy a přístavba</v>
      </c>
      <c r="G2" s="2"/>
      <c r="H2" s="2"/>
      <c r="I2" s="2"/>
      <c r="J2" s="2"/>
      <c r="K2" s="3"/>
      <c r="L2" s="4"/>
      <c r="M2" s="3"/>
      <c r="N2" s="4"/>
      <c r="O2" s="5"/>
      <c r="P2" s="6"/>
      <c r="Q2" s="4"/>
      <c r="R2" s="4"/>
      <c r="S2" s="4"/>
      <c r="T2" s="4"/>
      <c r="U2" s="4"/>
      <c r="V2" s="4"/>
      <c r="W2" s="4"/>
    </row>
    <row r="3" spans="1:25" s="8" customFormat="1" ht="13.5" thickBot="1" x14ac:dyDescent="0.25">
      <c r="F3" s="9" t="s">
        <v>1</v>
      </c>
      <c r="G3" s="9" t="s">
        <v>2</v>
      </c>
      <c r="H3" s="9" t="s">
        <v>3</v>
      </c>
      <c r="I3" s="10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9" t="s">
        <v>18</v>
      </c>
      <c r="X3" s="9" t="s">
        <v>19</v>
      </c>
      <c r="Y3" s="8" t="s">
        <v>20</v>
      </c>
    </row>
    <row r="4" spans="1:25" ht="11.25" hidden="1" customHeight="1" x14ac:dyDescent="0.2">
      <c r="F4" s="11"/>
      <c r="G4" s="12"/>
      <c r="H4" s="13"/>
      <c r="I4" s="14"/>
      <c r="J4" s="1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5"/>
    </row>
    <row r="5" spans="1:25" s="16" customFormat="1" ht="18.75" hidden="1" customHeight="1" x14ac:dyDescent="0.2">
      <c r="F5" s="17"/>
      <c r="G5" s="18"/>
      <c r="H5" s="19"/>
      <c r="I5" s="19" t="s">
        <v>21</v>
      </c>
      <c r="J5" s="18"/>
      <c r="K5" s="20"/>
      <c r="L5" s="21"/>
      <c r="M5" s="20"/>
      <c r="N5" s="21"/>
      <c r="O5" s="22">
        <f>SUBTOTAL(9,O6:O245)</f>
        <v>0</v>
      </c>
      <c r="P5" s="23"/>
      <c r="Q5" s="22">
        <f>SUBTOTAL(9,Q6:Q245)</f>
        <v>1.1740958409999998</v>
      </c>
      <c r="R5" s="21"/>
      <c r="S5" s="22">
        <f>SUBTOTAL(9,S6:S245)</f>
        <v>0</v>
      </c>
      <c r="T5" s="24"/>
      <c r="U5" s="22">
        <f>SUBTOTAL(9,U6:U245)</f>
        <v>0</v>
      </c>
      <c r="V5" s="22">
        <f>SUBTOTAL(9,V6:V245)</f>
        <v>0</v>
      </c>
      <c r="Y5" s="22">
        <f>SUBTOTAL(9,Y6:Y245)</f>
        <v>38</v>
      </c>
    </row>
    <row r="6" spans="1:25" s="25" customFormat="1" ht="16.5" hidden="1" customHeight="1" outlineLevel="1" x14ac:dyDescent="0.2">
      <c r="F6" s="26"/>
      <c r="G6" s="27"/>
      <c r="H6" s="28"/>
      <c r="I6" s="28" t="s">
        <v>22</v>
      </c>
      <c r="J6" s="27"/>
      <c r="K6" s="29"/>
      <c r="L6" s="30"/>
      <c r="M6" s="29"/>
      <c r="N6" s="30"/>
      <c r="O6" s="31">
        <f>SUBTOTAL(9,O7:O31)</f>
        <v>0</v>
      </c>
      <c r="P6" s="32"/>
      <c r="Q6" s="31">
        <f>SUBTOTAL(9,Q7:Q31)</f>
        <v>3.6960000000000005E-3</v>
      </c>
      <c r="R6" s="30"/>
      <c r="S6" s="31">
        <f>SUBTOTAL(9,S7:S31)</f>
        <v>0</v>
      </c>
      <c r="T6" s="33"/>
      <c r="U6" s="31">
        <f>SUBTOTAL(9,U7:U31)</f>
        <v>0</v>
      </c>
      <c r="V6" s="31">
        <f>SUBTOTAL(9,V7:V31)</f>
        <v>0</v>
      </c>
      <c r="Y6" s="31">
        <f>SUBTOTAL(9,Y7:Y31)</f>
        <v>6</v>
      </c>
    </row>
    <row r="7" spans="1:25" s="43" customFormat="1" ht="12" hidden="1" outlineLevel="2" x14ac:dyDescent="0.2">
      <c r="A7" s="34" t="s">
        <v>23</v>
      </c>
      <c r="B7" s="34" t="s">
        <v>24</v>
      </c>
      <c r="C7" s="34" t="s">
        <v>25</v>
      </c>
      <c r="D7" s="34" t="s">
        <v>26</v>
      </c>
      <c r="E7" s="34" t="s">
        <v>27</v>
      </c>
      <c r="F7" s="35">
        <v>1</v>
      </c>
      <c r="G7" s="36" t="s">
        <v>28</v>
      </c>
      <c r="H7" s="37" t="s">
        <v>29</v>
      </c>
      <c r="I7" s="38" t="s">
        <v>30</v>
      </c>
      <c r="J7" s="36" t="s">
        <v>31</v>
      </c>
      <c r="K7" s="39">
        <v>48</v>
      </c>
      <c r="L7" s="40">
        <v>0</v>
      </c>
      <c r="M7" s="39">
        <v>48</v>
      </c>
      <c r="N7" s="41"/>
      <c r="O7" s="42">
        <f>M7*N7</f>
        <v>0</v>
      </c>
      <c r="P7" s="42">
        <v>1.0000000000000001E-5</v>
      </c>
      <c r="Q7" s="42">
        <f>M7*P7</f>
        <v>4.8000000000000007E-4</v>
      </c>
      <c r="R7" s="42"/>
      <c r="S7" s="42">
        <f>M7*R7</f>
        <v>0</v>
      </c>
      <c r="T7" s="42">
        <v>21</v>
      </c>
      <c r="U7" s="42">
        <f>O7*T7/100</f>
        <v>0</v>
      </c>
      <c r="V7" s="42">
        <f>U7+O7</f>
        <v>0</v>
      </c>
      <c r="W7" s="42"/>
      <c r="X7" s="42" t="s">
        <v>32</v>
      </c>
      <c r="Y7" s="42">
        <v>1</v>
      </c>
    </row>
    <row r="8" spans="1:25" s="43" customFormat="1" ht="12" hidden="1" outlineLevel="2" x14ac:dyDescent="0.2">
      <c r="F8" s="44"/>
      <c r="G8" s="45"/>
      <c r="H8" s="46" t="s">
        <v>33</v>
      </c>
      <c r="I8" s="88" t="s">
        <v>34</v>
      </c>
      <c r="J8" s="88"/>
      <c r="K8" s="88"/>
      <c r="L8" s="88"/>
      <c r="M8" s="88"/>
      <c r="N8" s="88"/>
      <c r="O8" s="88"/>
      <c r="P8" s="47"/>
      <c r="Q8" s="48"/>
      <c r="R8" s="47"/>
      <c r="S8" s="48"/>
      <c r="T8" s="49"/>
      <c r="U8" s="49"/>
      <c r="V8" s="49"/>
      <c r="W8" s="50"/>
    </row>
    <row r="9" spans="1:25" s="43" customFormat="1" ht="6" hidden="1" customHeight="1" outlineLevel="2" x14ac:dyDescent="0.2">
      <c r="F9" s="44"/>
      <c r="G9" s="45"/>
      <c r="H9" s="51"/>
      <c r="I9" s="52"/>
      <c r="J9" s="52"/>
      <c r="K9" s="52"/>
      <c r="L9" s="52"/>
      <c r="M9" s="52"/>
      <c r="N9" s="52"/>
      <c r="O9" s="52"/>
      <c r="P9" s="47"/>
      <c r="Q9" s="48"/>
      <c r="R9" s="47"/>
      <c r="S9" s="48"/>
      <c r="T9" s="49"/>
      <c r="U9" s="49"/>
      <c r="V9" s="49"/>
      <c r="W9" s="50"/>
    </row>
    <row r="10" spans="1:25" s="53" customFormat="1" ht="11.25" hidden="1" outlineLevel="3" x14ac:dyDescent="0.25">
      <c r="F10" s="54"/>
      <c r="G10" s="55"/>
      <c r="H10" s="56" t="str">
        <f>IF(AND(H9&lt;&gt;"Výkaz výměr:",I9=""),"Výkaz výměr:","")</f>
        <v>Výkaz výměr:</v>
      </c>
      <c r="I10" s="57" t="s">
        <v>35</v>
      </c>
      <c r="J10" s="58"/>
      <c r="K10" s="57"/>
      <c r="L10" s="59"/>
      <c r="M10" s="60">
        <v>16</v>
      </c>
      <c r="N10" s="61"/>
      <c r="O10" s="62"/>
      <c r="P10" s="63"/>
      <c r="Q10" s="61"/>
      <c r="R10" s="61"/>
      <c r="S10" s="61"/>
      <c r="T10" s="64" t="s">
        <v>36</v>
      </c>
      <c r="U10" s="61"/>
      <c r="V10" s="61"/>
    </row>
    <row r="11" spans="1:25" s="53" customFormat="1" ht="11.25" hidden="1" outlineLevel="3" x14ac:dyDescent="0.25">
      <c r="F11" s="54"/>
      <c r="G11" s="55"/>
      <c r="H11" s="56" t="str">
        <f>IF(AND(H10&lt;&gt;"Výkaz výměr:",I10=""),"Výkaz výměr:","")</f>
        <v/>
      </c>
      <c r="I11" s="57" t="s">
        <v>37</v>
      </c>
      <c r="J11" s="58"/>
      <c r="K11" s="57"/>
      <c r="L11" s="59"/>
      <c r="M11" s="60">
        <v>32</v>
      </c>
      <c r="N11" s="61"/>
      <c r="O11" s="62"/>
      <c r="P11" s="63"/>
      <c r="Q11" s="61"/>
      <c r="R11" s="61"/>
      <c r="S11" s="61"/>
      <c r="T11" s="64" t="s">
        <v>36</v>
      </c>
      <c r="U11" s="61"/>
      <c r="V11" s="61"/>
    </row>
    <row r="12" spans="1:25" s="43" customFormat="1" ht="12" hidden="1" outlineLevel="2" x14ac:dyDescent="0.2">
      <c r="F12" s="35">
        <v>2</v>
      </c>
      <c r="G12" s="36" t="s">
        <v>28</v>
      </c>
      <c r="H12" s="37" t="s">
        <v>38</v>
      </c>
      <c r="I12" s="38" t="s">
        <v>39</v>
      </c>
      <c r="J12" s="36" t="s">
        <v>31</v>
      </c>
      <c r="K12" s="39">
        <v>48</v>
      </c>
      <c r="L12" s="40">
        <v>0</v>
      </c>
      <c r="M12" s="39">
        <v>48</v>
      </c>
      <c r="N12" s="41"/>
      <c r="O12" s="42">
        <f>M12*N12</f>
        <v>0</v>
      </c>
      <c r="P12" s="42"/>
      <c r="Q12" s="42">
        <f>M12*P12</f>
        <v>0</v>
      </c>
      <c r="R12" s="42"/>
      <c r="S12" s="42">
        <f>M12*R12</f>
        <v>0</v>
      </c>
      <c r="T12" s="42">
        <v>21</v>
      </c>
      <c r="U12" s="42">
        <f>O12*T12/100</f>
        <v>0</v>
      </c>
      <c r="V12" s="42">
        <f>U12+O12</f>
        <v>0</v>
      </c>
      <c r="W12" s="42"/>
      <c r="X12" s="42" t="s">
        <v>32</v>
      </c>
      <c r="Y12" s="42">
        <v>1</v>
      </c>
    </row>
    <row r="13" spans="1:25" s="43" customFormat="1" ht="12" hidden="1" outlineLevel="2" x14ac:dyDescent="0.2">
      <c r="F13" s="44"/>
      <c r="G13" s="45"/>
      <c r="H13" s="46" t="s">
        <v>33</v>
      </c>
      <c r="I13" s="88" t="s">
        <v>40</v>
      </c>
      <c r="J13" s="88"/>
      <c r="K13" s="88"/>
      <c r="L13" s="88"/>
      <c r="M13" s="88"/>
      <c r="N13" s="88"/>
      <c r="O13" s="88"/>
      <c r="P13" s="47"/>
      <c r="Q13" s="48"/>
      <c r="R13" s="47"/>
      <c r="S13" s="48"/>
      <c r="T13" s="49"/>
      <c r="U13" s="49"/>
      <c r="V13" s="49"/>
      <c r="W13" s="50"/>
    </row>
    <row r="14" spans="1:25" s="43" customFormat="1" ht="6" hidden="1" customHeight="1" outlineLevel="2" x14ac:dyDescent="0.2">
      <c r="F14" s="44"/>
      <c r="G14" s="45"/>
      <c r="H14" s="51"/>
      <c r="I14" s="52"/>
      <c r="J14" s="52"/>
      <c r="K14" s="52"/>
      <c r="L14" s="52"/>
      <c r="M14" s="52"/>
      <c r="N14" s="52"/>
      <c r="O14" s="52"/>
      <c r="P14" s="47"/>
      <c r="Q14" s="48"/>
      <c r="R14" s="47"/>
      <c r="S14" s="48"/>
      <c r="T14" s="49"/>
      <c r="U14" s="49"/>
      <c r="V14" s="49"/>
      <c r="W14" s="50"/>
    </row>
    <row r="15" spans="1:25" s="43" customFormat="1" ht="12" hidden="1" outlineLevel="2" x14ac:dyDescent="0.2">
      <c r="F15" s="35">
        <v>3</v>
      </c>
      <c r="G15" s="36" t="s">
        <v>41</v>
      </c>
      <c r="H15" s="37" t="s">
        <v>42</v>
      </c>
      <c r="I15" s="38" t="s">
        <v>43</v>
      </c>
      <c r="J15" s="36" t="s">
        <v>44</v>
      </c>
      <c r="K15" s="39">
        <v>4.8000000000000001E-2</v>
      </c>
      <c r="L15" s="40">
        <v>0</v>
      </c>
      <c r="M15" s="39">
        <v>4.8000000000000001E-2</v>
      </c>
      <c r="N15" s="41"/>
      <c r="O15" s="42">
        <f>M15*N15</f>
        <v>0</v>
      </c>
      <c r="P15" s="42">
        <v>3.4000000000000002E-2</v>
      </c>
      <c r="Q15" s="42">
        <f>M15*P15</f>
        <v>1.6320000000000002E-3</v>
      </c>
      <c r="R15" s="42"/>
      <c r="S15" s="42">
        <f>M15*R15</f>
        <v>0</v>
      </c>
      <c r="T15" s="42">
        <v>21</v>
      </c>
      <c r="U15" s="42">
        <f>O15*T15/100</f>
        <v>0</v>
      </c>
      <c r="V15" s="42">
        <f>U15+O15</f>
        <v>0</v>
      </c>
      <c r="W15" s="42"/>
      <c r="X15" s="42" t="s">
        <v>32</v>
      </c>
      <c r="Y15" s="42">
        <v>1</v>
      </c>
    </row>
    <row r="16" spans="1:25" s="43" customFormat="1" ht="12" hidden="1" outlineLevel="2" x14ac:dyDescent="0.2">
      <c r="F16" s="44"/>
      <c r="G16" s="45"/>
      <c r="H16" s="46" t="s">
        <v>33</v>
      </c>
      <c r="I16" s="88" t="s">
        <v>43</v>
      </c>
      <c r="J16" s="88"/>
      <c r="K16" s="88"/>
      <c r="L16" s="88"/>
      <c r="M16" s="88"/>
      <c r="N16" s="88"/>
      <c r="O16" s="88"/>
      <c r="P16" s="47"/>
      <c r="Q16" s="48"/>
      <c r="R16" s="47"/>
      <c r="S16" s="48"/>
      <c r="T16" s="49"/>
      <c r="U16" s="49"/>
      <c r="V16" s="49"/>
      <c r="W16" s="50"/>
    </row>
    <row r="17" spans="6:25" s="43" customFormat="1" ht="6" hidden="1" customHeight="1" outlineLevel="2" x14ac:dyDescent="0.2">
      <c r="F17" s="44"/>
      <c r="G17" s="45"/>
      <c r="H17" s="51"/>
      <c r="I17" s="52"/>
      <c r="J17" s="52"/>
      <c r="K17" s="52"/>
      <c r="L17" s="52"/>
      <c r="M17" s="52"/>
      <c r="N17" s="52"/>
      <c r="O17" s="52"/>
      <c r="P17" s="47"/>
      <c r="Q17" s="48"/>
      <c r="R17" s="47"/>
      <c r="S17" s="48"/>
      <c r="T17" s="49"/>
      <c r="U17" s="49"/>
      <c r="V17" s="49"/>
      <c r="W17" s="50"/>
    </row>
    <row r="18" spans="6:25" s="53" customFormat="1" ht="11.25" hidden="1" outlineLevel="3" x14ac:dyDescent="0.25">
      <c r="F18" s="54"/>
      <c r="G18" s="55"/>
      <c r="H18" s="56" t="str">
        <f>IF(AND(H17&lt;&gt;"Výkaz výměr:",I17=""),"Výkaz výměr:","")</f>
        <v>Výkaz výměr:</v>
      </c>
      <c r="I18" s="57" t="s">
        <v>45</v>
      </c>
      <c r="J18" s="58"/>
      <c r="K18" s="57"/>
      <c r="L18" s="59"/>
      <c r="M18" s="60">
        <v>4.8000000000000001E-2</v>
      </c>
      <c r="N18" s="61"/>
      <c r="O18" s="62"/>
      <c r="P18" s="63"/>
      <c r="Q18" s="61"/>
      <c r="R18" s="61"/>
      <c r="S18" s="61"/>
      <c r="T18" s="64" t="s">
        <v>36</v>
      </c>
      <c r="U18" s="61"/>
      <c r="V18" s="61"/>
    </row>
    <row r="19" spans="6:25" s="43" customFormat="1" ht="12" hidden="1" outlineLevel="2" x14ac:dyDescent="0.2">
      <c r="F19" s="35">
        <v>4</v>
      </c>
      <c r="G19" s="36" t="s">
        <v>28</v>
      </c>
      <c r="H19" s="37" t="s">
        <v>29</v>
      </c>
      <c r="I19" s="38" t="s">
        <v>30</v>
      </c>
      <c r="J19" s="36" t="s">
        <v>31</v>
      </c>
      <c r="K19" s="39">
        <v>36</v>
      </c>
      <c r="L19" s="40">
        <v>0</v>
      </c>
      <c r="M19" s="39">
        <v>36</v>
      </c>
      <c r="N19" s="41"/>
      <c r="O19" s="42">
        <f>M19*N19</f>
        <v>0</v>
      </c>
      <c r="P19" s="42">
        <v>1.0000000000000001E-5</v>
      </c>
      <c r="Q19" s="42">
        <f>M19*P19</f>
        <v>3.6000000000000002E-4</v>
      </c>
      <c r="R19" s="42"/>
      <c r="S19" s="42">
        <f>M19*R19</f>
        <v>0</v>
      </c>
      <c r="T19" s="42">
        <v>21</v>
      </c>
      <c r="U19" s="42">
        <f>O19*T19/100</f>
        <v>0</v>
      </c>
      <c r="V19" s="42">
        <f>U19+O19</f>
        <v>0</v>
      </c>
      <c r="W19" s="42"/>
      <c r="X19" s="42" t="s">
        <v>32</v>
      </c>
      <c r="Y19" s="42">
        <v>1</v>
      </c>
    </row>
    <row r="20" spans="6:25" s="43" customFormat="1" ht="12" hidden="1" outlineLevel="2" x14ac:dyDescent="0.2">
      <c r="F20" s="44"/>
      <c r="G20" s="45"/>
      <c r="H20" s="46" t="s">
        <v>33</v>
      </c>
      <c r="I20" s="88" t="s">
        <v>34</v>
      </c>
      <c r="J20" s="88"/>
      <c r="K20" s="88"/>
      <c r="L20" s="88"/>
      <c r="M20" s="88"/>
      <c r="N20" s="88"/>
      <c r="O20" s="88"/>
      <c r="P20" s="47"/>
      <c r="Q20" s="48"/>
      <c r="R20" s="47"/>
      <c r="S20" s="48"/>
      <c r="T20" s="49"/>
      <c r="U20" s="49"/>
      <c r="V20" s="49"/>
      <c r="W20" s="50"/>
    </row>
    <row r="21" spans="6:25" s="43" customFormat="1" ht="6" hidden="1" customHeight="1" outlineLevel="2" x14ac:dyDescent="0.2">
      <c r="F21" s="44"/>
      <c r="G21" s="45"/>
      <c r="H21" s="51"/>
      <c r="I21" s="52"/>
      <c r="J21" s="52"/>
      <c r="K21" s="52"/>
      <c r="L21" s="52"/>
      <c r="M21" s="52"/>
      <c r="N21" s="52"/>
      <c r="O21" s="52"/>
      <c r="P21" s="47"/>
      <c r="Q21" s="48"/>
      <c r="R21" s="47"/>
      <c r="S21" s="48"/>
      <c r="T21" s="49"/>
      <c r="U21" s="49"/>
      <c r="V21" s="49"/>
      <c r="W21" s="50"/>
    </row>
    <row r="22" spans="6:25" s="53" customFormat="1" ht="11.25" hidden="1" outlineLevel="3" x14ac:dyDescent="0.25">
      <c r="F22" s="54"/>
      <c r="G22" s="55"/>
      <c r="H22" s="56" t="str">
        <f>IF(AND(H21&lt;&gt;"Výkaz výměr:",I21=""),"Výkaz výměr:","")</f>
        <v>Výkaz výměr:</v>
      </c>
      <c r="I22" s="57" t="s">
        <v>46</v>
      </c>
      <c r="J22" s="58"/>
      <c r="K22" s="57"/>
      <c r="L22" s="59"/>
      <c r="M22" s="60">
        <v>12</v>
      </c>
      <c r="N22" s="61"/>
      <c r="O22" s="62"/>
      <c r="P22" s="63"/>
      <c r="Q22" s="61"/>
      <c r="R22" s="61"/>
      <c r="S22" s="61"/>
      <c r="T22" s="64" t="s">
        <v>36</v>
      </c>
      <c r="U22" s="61"/>
      <c r="V22" s="61"/>
    </row>
    <row r="23" spans="6:25" s="53" customFormat="1" ht="11.25" hidden="1" outlineLevel="3" x14ac:dyDescent="0.25">
      <c r="F23" s="54"/>
      <c r="G23" s="55"/>
      <c r="H23" s="56" t="str">
        <f>IF(AND(H22&lt;&gt;"Výkaz výměr:",I22=""),"Výkaz výměr:","")</f>
        <v/>
      </c>
      <c r="I23" s="57" t="s">
        <v>47</v>
      </c>
      <c r="J23" s="58"/>
      <c r="K23" s="57"/>
      <c r="L23" s="59"/>
      <c r="M23" s="60">
        <v>24</v>
      </c>
      <c r="N23" s="61"/>
      <c r="O23" s="62"/>
      <c r="P23" s="63"/>
      <c r="Q23" s="61"/>
      <c r="R23" s="61"/>
      <c r="S23" s="61"/>
      <c r="T23" s="64" t="s">
        <v>36</v>
      </c>
      <c r="U23" s="61"/>
      <c r="V23" s="61"/>
    </row>
    <row r="24" spans="6:25" s="43" customFormat="1" ht="12" hidden="1" outlineLevel="2" x14ac:dyDescent="0.2">
      <c r="F24" s="35">
        <v>5</v>
      </c>
      <c r="G24" s="36" t="s">
        <v>28</v>
      </c>
      <c r="H24" s="37" t="s">
        <v>38</v>
      </c>
      <c r="I24" s="38" t="s">
        <v>39</v>
      </c>
      <c r="J24" s="36" t="s">
        <v>31</v>
      </c>
      <c r="K24" s="39">
        <v>36</v>
      </c>
      <c r="L24" s="40">
        <v>0</v>
      </c>
      <c r="M24" s="39">
        <v>36</v>
      </c>
      <c r="N24" s="41"/>
      <c r="O24" s="42">
        <f>M24*N24</f>
        <v>0</v>
      </c>
      <c r="P24" s="42"/>
      <c r="Q24" s="42">
        <f>M24*P24</f>
        <v>0</v>
      </c>
      <c r="R24" s="42"/>
      <c r="S24" s="42">
        <f>M24*R24</f>
        <v>0</v>
      </c>
      <c r="T24" s="42">
        <v>21</v>
      </c>
      <c r="U24" s="42">
        <f>O24*T24/100</f>
        <v>0</v>
      </c>
      <c r="V24" s="42">
        <f>U24+O24</f>
        <v>0</v>
      </c>
      <c r="W24" s="42"/>
      <c r="X24" s="42" t="s">
        <v>32</v>
      </c>
      <c r="Y24" s="42">
        <v>1</v>
      </c>
    </row>
    <row r="25" spans="6:25" s="43" customFormat="1" ht="12" hidden="1" outlineLevel="2" x14ac:dyDescent="0.2">
      <c r="F25" s="44"/>
      <c r="G25" s="45"/>
      <c r="H25" s="46" t="s">
        <v>33</v>
      </c>
      <c r="I25" s="88" t="s">
        <v>40</v>
      </c>
      <c r="J25" s="88"/>
      <c r="K25" s="88"/>
      <c r="L25" s="88"/>
      <c r="M25" s="88"/>
      <c r="N25" s="88"/>
      <c r="O25" s="88"/>
      <c r="P25" s="47"/>
      <c r="Q25" s="48"/>
      <c r="R25" s="47"/>
      <c r="S25" s="48"/>
      <c r="T25" s="49"/>
      <c r="U25" s="49"/>
      <c r="V25" s="49"/>
      <c r="W25" s="50"/>
    </row>
    <row r="26" spans="6:25" s="43" customFormat="1" ht="6" hidden="1" customHeight="1" outlineLevel="2" x14ac:dyDescent="0.2">
      <c r="F26" s="44"/>
      <c r="G26" s="45"/>
      <c r="H26" s="51"/>
      <c r="I26" s="52"/>
      <c r="J26" s="52"/>
      <c r="K26" s="52"/>
      <c r="L26" s="52"/>
      <c r="M26" s="52"/>
      <c r="N26" s="52"/>
      <c r="O26" s="52"/>
      <c r="P26" s="47"/>
      <c r="Q26" s="48"/>
      <c r="R26" s="47"/>
      <c r="S26" s="48"/>
      <c r="T26" s="49"/>
      <c r="U26" s="49"/>
      <c r="V26" s="49"/>
      <c r="W26" s="50"/>
    </row>
    <row r="27" spans="6:25" s="43" customFormat="1" ht="12" hidden="1" outlineLevel="2" x14ac:dyDescent="0.2">
      <c r="F27" s="35">
        <v>6</v>
      </c>
      <c r="G27" s="36" t="s">
        <v>41</v>
      </c>
      <c r="H27" s="37" t="s">
        <v>42</v>
      </c>
      <c r="I27" s="38" t="s">
        <v>43</v>
      </c>
      <c r="J27" s="36" t="s">
        <v>44</v>
      </c>
      <c r="K27" s="39">
        <v>3.5999999999999997E-2</v>
      </c>
      <c r="L27" s="40">
        <v>0</v>
      </c>
      <c r="M27" s="39">
        <v>3.5999999999999997E-2</v>
      </c>
      <c r="N27" s="41"/>
      <c r="O27" s="42">
        <f>M27*N27</f>
        <v>0</v>
      </c>
      <c r="P27" s="42">
        <v>3.4000000000000002E-2</v>
      </c>
      <c r="Q27" s="42">
        <f>M27*P27</f>
        <v>1.224E-3</v>
      </c>
      <c r="R27" s="42"/>
      <c r="S27" s="42">
        <f>M27*R27</f>
        <v>0</v>
      </c>
      <c r="T27" s="42">
        <v>21</v>
      </c>
      <c r="U27" s="42">
        <f>O27*T27/100</f>
        <v>0</v>
      </c>
      <c r="V27" s="42">
        <f>U27+O27</f>
        <v>0</v>
      </c>
      <c r="W27" s="42"/>
      <c r="X27" s="42" t="s">
        <v>32</v>
      </c>
      <c r="Y27" s="42">
        <v>1</v>
      </c>
    </row>
    <row r="28" spans="6:25" s="43" customFormat="1" ht="12" hidden="1" outlineLevel="2" x14ac:dyDescent="0.2">
      <c r="F28" s="44"/>
      <c r="G28" s="45"/>
      <c r="H28" s="46" t="s">
        <v>33</v>
      </c>
      <c r="I28" s="88" t="s">
        <v>43</v>
      </c>
      <c r="J28" s="88"/>
      <c r="K28" s="88"/>
      <c r="L28" s="88"/>
      <c r="M28" s="88"/>
      <c r="N28" s="88"/>
      <c r="O28" s="88"/>
      <c r="P28" s="47"/>
      <c r="Q28" s="48"/>
      <c r="R28" s="47"/>
      <c r="S28" s="48"/>
      <c r="T28" s="49"/>
      <c r="U28" s="49"/>
      <c r="V28" s="49"/>
      <c r="W28" s="50"/>
    </row>
    <row r="29" spans="6:25" s="43" customFormat="1" ht="6" hidden="1" customHeight="1" outlineLevel="2" x14ac:dyDescent="0.2">
      <c r="F29" s="44"/>
      <c r="G29" s="45"/>
      <c r="H29" s="51"/>
      <c r="I29" s="52"/>
      <c r="J29" s="52"/>
      <c r="K29" s="52"/>
      <c r="L29" s="52"/>
      <c r="M29" s="52"/>
      <c r="N29" s="52"/>
      <c r="O29" s="52"/>
      <c r="P29" s="47"/>
      <c r="Q29" s="48"/>
      <c r="R29" s="47"/>
      <c r="S29" s="48"/>
      <c r="T29" s="49"/>
      <c r="U29" s="49"/>
      <c r="V29" s="49"/>
      <c r="W29" s="50"/>
    </row>
    <row r="30" spans="6:25" s="53" customFormat="1" ht="11.25" hidden="1" outlineLevel="3" x14ac:dyDescent="0.25">
      <c r="F30" s="54"/>
      <c r="G30" s="55"/>
      <c r="H30" s="56" t="str">
        <f>IF(AND(H29&lt;&gt;"Výkaz výměr:",I29=""),"Výkaz výměr:","")</f>
        <v>Výkaz výměr:</v>
      </c>
      <c r="I30" s="57" t="s">
        <v>48</v>
      </c>
      <c r="J30" s="58"/>
      <c r="K30" s="57"/>
      <c r="L30" s="59"/>
      <c r="M30" s="60">
        <v>3.5999999999999997E-2</v>
      </c>
      <c r="N30" s="61"/>
      <c r="O30" s="62"/>
      <c r="P30" s="63"/>
      <c r="Q30" s="61"/>
      <c r="R30" s="61"/>
      <c r="S30" s="61"/>
      <c r="T30" s="64" t="s">
        <v>36</v>
      </c>
      <c r="U30" s="61"/>
      <c r="V30" s="61"/>
    </row>
    <row r="31" spans="6:25" s="65" customFormat="1" ht="12.75" hidden="1" customHeight="1" outlineLevel="2" x14ac:dyDescent="0.25">
      <c r="F31" s="66"/>
      <c r="G31" s="67"/>
      <c r="H31" s="67"/>
      <c r="I31" s="68"/>
      <c r="J31" s="67"/>
      <c r="K31" s="69"/>
      <c r="L31" s="70"/>
      <c r="M31" s="69"/>
      <c r="N31" s="70"/>
      <c r="O31" s="71"/>
      <c r="P31" s="72"/>
      <c r="Q31" s="70"/>
      <c r="R31" s="70"/>
      <c r="S31" s="70"/>
      <c r="T31" s="73" t="s">
        <v>36</v>
      </c>
      <c r="U31" s="70"/>
      <c r="V31" s="70"/>
      <c r="W31" s="70"/>
    </row>
    <row r="32" spans="6:25" s="25" customFormat="1" ht="16.5" hidden="1" customHeight="1" outlineLevel="1" x14ac:dyDescent="0.2">
      <c r="F32" s="26"/>
      <c r="G32" s="27"/>
      <c r="H32" s="28"/>
      <c r="I32" s="28" t="s">
        <v>49</v>
      </c>
      <c r="J32" s="27"/>
      <c r="K32" s="29"/>
      <c r="L32" s="30"/>
      <c r="M32" s="29"/>
      <c r="N32" s="30"/>
      <c r="O32" s="31">
        <f>SUBTOTAL(9,O33:O223)</f>
        <v>0</v>
      </c>
      <c r="P32" s="32"/>
      <c r="Q32" s="31">
        <f>SUBTOTAL(9,Q33:Q223)</f>
        <v>1.0799755209999997</v>
      </c>
      <c r="R32" s="30"/>
      <c r="S32" s="31">
        <f>SUBTOTAL(9,S33:S223)</f>
        <v>0</v>
      </c>
      <c r="T32" s="33"/>
      <c r="U32" s="31">
        <f>SUBTOTAL(9,U33:U223)</f>
        <v>0</v>
      </c>
      <c r="V32" s="31">
        <f>SUBTOTAL(9,V33:V223)</f>
        <v>0</v>
      </c>
      <c r="Y32" s="31">
        <f>SUBTOTAL(9,Y33:Y223)</f>
        <v>29</v>
      </c>
    </row>
    <row r="33" spans="6:25" s="43" customFormat="1" ht="12" hidden="1" outlineLevel="2" x14ac:dyDescent="0.2">
      <c r="F33" s="35">
        <v>7</v>
      </c>
      <c r="G33" s="36" t="s">
        <v>28</v>
      </c>
      <c r="H33" s="37" t="s">
        <v>50</v>
      </c>
      <c r="I33" s="38" t="s">
        <v>51</v>
      </c>
      <c r="J33" s="36" t="s">
        <v>52</v>
      </c>
      <c r="K33" s="39">
        <v>717.53</v>
      </c>
      <c r="L33" s="40">
        <v>0</v>
      </c>
      <c r="M33" s="39">
        <v>717.53</v>
      </c>
      <c r="N33" s="41"/>
      <c r="O33" s="42">
        <f>M33*N33</f>
        <v>0</v>
      </c>
      <c r="P33" s="42">
        <v>5.0000000000000002E-5</v>
      </c>
      <c r="Q33" s="42">
        <f>M33*P33</f>
        <v>3.5876499999999999E-2</v>
      </c>
      <c r="R33" s="42"/>
      <c r="S33" s="42">
        <f>M33*R33</f>
        <v>0</v>
      </c>
      <c r="T33" s="42">
        <v>21</v>
      </c>
      <c r="U33" s="42">
        <f>O33*T33/100</f>
        <v>0</v>
      </c>
      <c r="V33" s="42">
        <f>U33+O33</f>
        <v>0</v>
      </c>
      <c r="W33" s="42"/>
      <c r="X33" s="42" t="s">
        <v>32</v>
      </c>
      <c r="Y33" s="42">
        <v>1</v>
      </c>
    </row>
    <row r="34" spans="6:25" s="43" customFormat="1" ht="12" hidden="1" outlineLevel="2" x14ac:dyDescent="0.2">
      <c r="F34" s="44"/>
      <c r="G34" s="45"/>
      <c r="H34" s="46" t="s">
        <v>33</v>
      </c>
      <c r="I34" s="88" t="s">
        <v>53</v>
      </c>
      <c r="J34" s="88"/>
      <c r="K34" s="88"/>
      <c r="L34" s="88"/>
      <c r="M34" s="88"/>
      <c r="N34" s="88"/>
      <c r="O34" s="88"/>
      <c r="P34" s="47"/>
      <c r="Q34" s="48"/>
      <c r="R34" s="47"/>
      <c r="S34" s="48"/>
      <c r="T34" s="49"/>
      <c r="U34" s="49"/>
      <c r="V34" s="49"/>
      <c r="W34" s="50"/>
    </row>
    <row r="35" spans="6:25" s="43" customFormat="1" ht="6" hidden="1" customHeight="1" outlineLevel="2" x14ac:dyDescent="0.2">
      <c r="F35" s="44"/>
      <c r="G35" s="45"/>
      <c r="H35" s="51"/>
      <c r="I35" s="52"/>
      <c r="J35" s="52"/>
      <c r="K35" s="52"/>
      <c r="L35" s="52"/>
      <c r="M35" s="52"/>
      <c r="N35" s="52"/>
      <c r="O35" s="52"/>
      <c r="P35" s="47"/>
      <c r="Q35" s="48"/>
      <c r="R35" s="47"/>
      <c r="S35" s="48"/>
      <c r="T35" s="49"/>
      <c r="U35" s="49"/>
      <c r="V35" s="49"/>
      <c r="W35" s="50"/>
    </row>
    <row r="36" spans="6:25" s="53" customFormat="1" ht="11.25" hidden="1" outlineLevel="3" x14ac:dyDescent="0.25">
      <c r="F36" s="54"/>
      <c r="G36" s="55"/>
      <c r="H36" s="56" t="str">
        <f t="shared" ref="H36:H68" si="0">IF(AND(H35&lt;&gt;"Výkaz výměr:",I35=""),"Výkaz výměr:","")</f>
        <v>Výkaz výměr:</v>
      </c>
      <c r="I36" s="57" t="s">
        <v>54</v>
      </c>
      <c r="J36" s="58"/>
      <c r="K36" s="57"/>
      <c r="L36" s="59"/>
      <c r="M36" s="60">
        <v>0</v>
      </c>
      <c r="N36" s="61"/>
      <c r="O36" s="62"/>
      <c r="P36" s="63"/>
      <c r="Q36" s="61"/>
      <c r="R36" s="61"/>
      <c r="S36" s="61"/>
      <c r="T36" s="64" t="s">
        <v>36</v>
      </c>
      <c r="U36" s="61"/>
      <c r="V36" s="61"/>
    </row>
    <row r="37" spans="6:25" s="53" customFormat="1" ht="11.25" hidden="1" outlineLevel="3" x14ac:dyDescent="0.25">
      <c r="F37" s="54"/>
      <c r="G37" s="55"/>
      <c r="H37" s="56" t="str">
        <f t="shared" si="0"/>
        <v/>
      </c>
      <c r="I37" s="57" t="s">
        <v>55</v>
      </c>
      <c r="J37" s="58"/>
      <c r="K37" s="57"/>
      <c r="L37" s="59"/>
      <c r="M37" s="60">
        <v>0</v>
      </c>
      <c r="N37" s="61"/>
      <c r="O37" s="62"/>
      <c r="P37" s="63"/>
      <c r="Q37" s="61"/>
      <c r="R37" s="61"/>
      <c r="S37" s="61"/>
      <c r="T37" s="64" t="s">
        <v>36</v>
      </c>
      <c r="U37" s="61"/>
      <c r="V37" s="61"/>
    </row>
    <row r="38" spans="6:25" s="53" customFormat="1" ht="11.25" hidden="1" outlineLevel="3" x14ac:dyDescent="0.25">
      <c r="F38" s="54"/>
      <c r="G38" s="55"/>
      <c r="H38" s="56" t="str">
        <f t="shared" si="0"/>
        <v/>
      </c>
      <c r="I38" s="57" t="s">
        <v>56</v>
      </c>
      <c r="J38" s="58"/>
      <c r="K38" s="57"/>
      <c r="L38" s="59"/>
      <c r="M38" s="60">
        <v>0</v>
      </c>
      <c r="N38" s="61"/>
      <c r="O38" s="62"/>
      <c r="P38" s="63"/>
      <c r="Q38" s="61"/>
      <c r="R38" s="61"/>
      <c r="S38" s="61"/>
      <c r="T38" s="64" t="s">
        <v>36</v>
      </c>
      <c r="U38" s="61"/>
      <c r="V38" s="61"/>
    </row>
    <row r="39" spans="6:25" s="53" customFormat="1" ht="11.25" hidden="1" outlineLevel="3" x14ac:dyDescent="0.25">
      <c r="F39" s="54"/>
      <c r="G39" s="55"/>
      <c r="H39" s="56" t="str">
        <f t="shared" si="0"/>
        <v/>
      </c>
      <c r="I39" s="57" t="s">
        <v>57</v>
      </c>
      <c r="J39" s="58"/>
      <c r="K39" s="57"/>
      <c r="L39" s="59"/>
      <c r="M39" s="60">
        <v>0</v>
      </c>
      <c r="N39" s="61"/>
      <c r="O39" s="62"/>
      <c r="P39" s="63"/>
      <c r="Q39" s="61"/>
      <c r="R39" s="61"/>
      <c r="S39" s="61"/>
      <c r="T39" s="64" t="s">
        <v>36</v>
      </c>
      <c r="U39" s="61"/>
      <c r="V39" s="61"/>
    </row>
    <row r="40" spans="6:25" s="53" customFormat="1" ht="11.25" hidden="1" outlineLevel="3" x14ac:dyDescent="0.25">
      <c r="F40" s="54"/>
      <c r="G40" s="55"/>
      <c r="H40" s="56" t="str">
        <f t="shared" si="0"/>
        <v/>
      </c>
      <c r="I40" s="57" t="s">
        <v>58</v>
      </c>
      <c r="J40" s="58"/>
      <c r="K40" s="57"/>
      <c r="L40" s="59"/>
      <c r="M40" s="60">
        <v>0</v>
      </c>
      <c r="N40" s="61"/>
      <c r="O40" s="62"/>
      <c r="P40" s="63"/>
      <c r="Q40" s="61"/>
      <c r="R40" s="61"/>
      <c r="S40" s="61"/>
      <c r="T40" s="64" t="s">
        <v>36</v>
      </c>
      <c r="U40" s="61"/>
      <c r="V40" s="61"/>
    </row>
    <row r="41" spans="6:25" s="53" customFormat="1" ht="11.25" hidden="1" outlineLevel="3" x14ac:dyDescent="0.25">
      <c r="F41" s="54"/>
      <c r="G41" s="55"/>
      <c r="H41" s="56" t="str">
        <f t="shared" si="0"/>
        <v/>
      </c>
      <c r="I41" s="57" t="s">
        <v>59</v>
      </c>
      <c r="J41" s="58"/>
      <c r="K41" s="57"/>
      <c r="L41" s="59"/>
      <c r="M41" s="60">
        <v>0</v>
      </c>
      <c r="N41" s="61"/>
      <c r="O41" s="62"/>
      <c r="P41" s="63"/>
      <c r="Q41" s="61"/>
      <c r="R41" s="61"/>
      <c r="S41" s="61"/>
      <c r="T41" s="64" t="s">
        <v>36</v>
      </c>
      <c r="U41" s="61"/>
      <c r="V41" s="61"/>
    </row>
    <row r="42" spans="6:25" s="53" customFormat="1" ht="11.25" hidden="1" outlineLevel="3" x14ac:dyDescent="0.25">
      <c r="F42" s="54"/>
      <c r="G42" s="55"/>
      <c r="H42" s="56" t="str">
        <f t="shared" si="0"/>
        <v/>
      </c>
      <c r="I42" s="57" t="s">
        <v>60</v>
      </c>
      <c r="J42" s="58"/>
      <c r="K42" s="57"/>
      <c r="L42" s="59"/>
      <c r="M42" s="60">
        <v>0</v>
      </c>
      <c r="N42" s="61"/>
      <c r="O42" s="62"/>
      <c r="P42" s="63"/>
      <c r="Q42" s="61"/>
      <c r="R42" s="61"/>
      <c r="S42" s="61"/>
      <c r="T42" s="64" t="s">
        <v>36</v>
      </c>
      <c r="U42" s="61"/>
      <c r="V42" s="61"/>
    </row>
    <row r="43" spans="6:25" s="53" customFormat="1" ht="11.25" hidden="1" outlineLevel="3" x14ac:dyDescent="0.25">
      <c r="F43" s="54"/>
      <c r="G43" s="55"/>
      <c r="H43" s="56" t="str">
        <f t="shared" si="0"/>
        <v/>
      </c>
      <c r="I43" s="57" t="s">
        <v>61</v>
      </c>
      <c r="J43" s="58"/>
      <c r="K43" s="57"/>
      <c r="L43" s="59"/>
      <c r="M43" s="60">
        <v>0</v>
      </c>
      <c r="N43" s="61"/>
      <c r="O43" s="62"/>
      <c r="P43" s="63"/>
      <c r="Q43" s="61"/>
      <c r="R43" s="61"/>
      <c r="S43" s="61"/>
      <c r="T43" s="64" t="s">
        <v>36</v>
      </c>
      <c r="U43" s="61"/>
      <c r="V43" s="61"/>
    </row>
    <row r="44" spans="6:25" s="53" customFormat="1" ht="11.25" hidden="1" outlineLevel="3" x14ac:dyDescent="0.25">
      <c r="F44" s="54"/>
      <c r="G44" s="55"/>
      <c r="H44" s="56" t="str">
        <f t="shared" si="0"/>
        <v/>
      </c>
      <c r="I44" s="57" t="s">
        <v>62</v>
      </c>
      <c r="J44" s="58"/>
      <c r="K44" s="57"/>
      <c r="L44" s="59"/>
      <c r="M44" s="60">
        <v>0</v>
      </c>
      <c r="N44" s="61"/>
      <c r="O44" s="62"/>
      <c r="P44" s="63"/>
      <c r="Q44" s="61"/>
      <c r="R44" s="61"/>
      <c r="S44" s="61"/>
      <c r="T44" s="64" t="s">
        <v>36</v>
      </c>
      <c r="U44" s="61"/>
      <c r="V44" s="61"/>
    </row>
    <row r="45" spans="6:25" s="53" customFormat="1" ht="11.25" hidden="1" outlineLevel="3" x14ac:dyDescent="0.25">
      <c r="F45" s="54"/>
      <c r="G45" s="55"/>
      <c r="H45" s="56" t="str">
        <f t="shared" si="0"/>
        <v/>
      </c>
      <c r="I45" s="57" t="s">
        <v>63</v>
      </c>
      <c r="J45" s="58"/>
      <c r="K45" s="57"/>
      <c r="L45" s="59"/>
      <c r="M45" s="60">
        <v>0</v>
      </c>
      <c r="N45" s="61"/>
      <c r="O45" s="62"/>
      <c r="P45" s="63"/>
      <c r="Q45" s="61"/>
      <c r="R45" s="61"/>
      <c r="S45" s="61"/>
      <c r="T45" s="64" t="s">
        <v>36</v>
      </c>
      <c r="U45" s="61"/>
      <c r="V45" s="61"/>
    </row>
    <row r="46" spans="6:25" s="53" customFormat="1" ht="11.25" hidden="1" outlineLevel="3" x14ac:dyDescent="0.25">
      <c r="F46" s="54"/>
      <c r="G46" s="55"/>
      <c r="H46" s="56" t="str">
        <f t="shared" si="0"/>
        <v/>
      </c>
      <c r="I46" s="57" t="s">
        <v>64</v>
      </c>
      <c r="J46" s="58"/>
      <c r="K46" s="57"/>
      <c r="L46" s="59"/>
      <c r="M46" s="60">
        <v>0</v>
      </c>
      <c r="N46" s="61"/>
      <c r="O46" s="62"/>
      <c r="P46" s="63"/>
      <c r="Q46" s="61"/>
      <c r="R46" s="61"/>
      <c r="S46" s="61"/>
      <c r="T46" s="64" t="s">
        <v>36</v>
      </c>
      <c r="U46" s="61"/>
      <c r="V46" s="61"/>
    </row>
    <row r="47" spans="6:25" s="53" customFormat="1" ht="11.25" hidden="1" outlineLevel="3" x14ac:dyDescent="0.25">
      <c r="F47" s="54"/>
      <c r="G47" s="55"/>
      <c r="H47" s="56" t="str">
        <f t="shared" si="0"/>
        <v/>
      </c>
      <c r="I47" s="57" t="s">
        <v>65</v>
      </c>
      <c r="J47" s="58"/>
      <c r="K47" s="57"/>
      <c r="L47" s="59"/>
      <c r="M47" s="60">
        <v>0</v>
      </c>
      <c r="N47" s="61"/>
      <c r="O47" s="62"/>
      <c r="P47" s="63"/>
      <c r="Q47" s="61"/>
      <c r="R47" s="61"/>
      <c r="S47" s="61"/>
      <c r="T47" s="64" t="s">
        <v>36</v>
      </c>
      <c r="U47" s="61"/>
      <c r="V47" s="61"/>
    </row>
    <row r="48" spans="6:25" s="53" customFormat="1" ht="11.25" hidden="1" outlineLevel="3" x14ac:dyDescent="0.25">
      <c r="F48" s="54"/>
      <c r="G48" s="55"/>
      <c r="H48" s="56" t="str">
        <f t="shared" si="0"/>
        <v/>
      </c>
      <c r="I48" s="57" t="s">
        <v>66</v>
      </c>
      <c r="J48" s="58"/>
      <c r="K48" s="57"/>
      <c r="L48" s="59"/>
      <c r="M48" s="60">
        <v>0</v>
      </c>
      <c r="N48" s="61"/>
      <c r="O48" s="62"/>
      <c r="P48" s="63"/>
      <c r="Q48" s="61"/>
      <c r="R48" s="61"/>
      <c r="S48" s="61"/>
      <c r="T48" s="64" t="s">
        <v>36</v>
      </c>
      <c r="U48" s="61"/>
      <c r="V48" s="61"/>
    </row>
    <row r="49" spans="6:22" s="53" customFormat="1" ht="11.25" hidden="1" outlineLevel="3" x14ac:dyDescent="0.25">
      <c r="F49" s="54"/>
      <c r="G49" s="55"/>
      <c r="H49" s="56" t="str">
        <f t="shared" si="0"/>
        <v/>
      </c>
      <c r="I49" s="57" t="s">
        <v>67</v>
      </c>
      <c r="J49" s="58"/>
      <c r="K49" s="57"/>
      <c r="L49" s="59"/>
      <c r="M49" s="60">
        <v>0</v>
      </c>
      <c r="N49" s="61"/>
      <c r="O49" s="62"/>
      <c r="P49" s="63"/>
      <c r="Q49" s="61"/>
      <c r="R49" s="61"/>
      <c r="S49" s="61"/>
      <c r="T49" s="64" t="s">
        <v>36</v>
      </c>
      <c r="U49" s="61"/>
      <c r="V49" s="61"/>
    </row>
    <row r="50" spans="6:22" s="53" customFormat="1" ht="11.25" hidden="1" outlineLevel="3" x14ac:dyDescent="0.25">
      <c r="F50" s="54"/>
      <c r="G50" s="55"/>
      <c r="H50" s="56" t="str">
        <f t="shared" si="0"/>
        <v/>
      </c>
      <c r="I50" s="57" t="s">
        <v>68</v>
      </c>
      <c r="J50" s="58"/>
      <c r="K50" s="57"/>
      <c r="L50" s="59"/>
      <c r="M50" s="60">
        <v>0</v>
      </c>
      <c r="N50" s="61"/>
      <c r="O50" s="62"/>
      <c r="P50" s="63"/>
      <c r="Q50" s="61"/>
      <c r="R50" s="61"/>
      <c r="S50" s="61"/>
      <c r="T50" s="64" t="s">
        <v>36</v>
      </c>
      <c r="U50" s="61"/>
      <c r="V50" s="61"/>
    </row>
    <row r="51" spans="6:22" s="53" customFormat="1" ht="11.25" hidden="1" outlineLevel="3" x14ac:dyDescent="0.25">
      <c r="F51" s="54"/>
      <c r="G51" s="55"/>
      <c r="H51" s="56" t="str">
        <f t="shared" si="0"/>
        <v/>
      </c>
      <c r="I51" s="57" t="s">
        <v>69</v>
      </c>
      <c r="J51" s="58"/>
      <c r="K51" s="57"/>
      <c r="L51" s="59"/>
      <c r="M51" s="60">
        <v>0</v>
      </c>
      <c r="N51" s="61"/>
      <c r="O51" s="62"/>
      <c r="P51" s="63"/>
      <c r="Q51" s="61"/>
      <c r="R51" s="61"/>
      <c r="S51" s="61"/>
      <c r="T51" s="64" t="s">
        <v>36</v>
      </c>
      <c r="U51" s="61"/>
      <c r="V51" s="61"/>
    </row>
    <row r="52" spans="6:22" s="53" customFormat="1" ht="11.25" hidden="1" outlineLevel="3" x14ac:dyDescent="0.25">
      <c r="F52" s="54"/>
      <c r="G52" s="55"/>
      <c r="H52" s="56" t="str">
        <f t="shared" si="0"/>
        <v/>
      </c>
      <c r="I52" s="57" t="s">
        <v>70</v>
      </c>
      <c r="J52" s="58"/>
      <c r="K52" s="57"/>
      <c r="L52" s="59"/>
      <c r="M52" s="60">
        <v>0</v>
      </c>
      <c r="N52" s="61"/>
      <c r="O52" s="62"/>
      <c r="P52" s="63"/>
      <c r="Q52" s="61"/>
      <c r="R52" s="61"/>
      <c r="S52" s="61"/>
      <c r="T52" s="64" t="s">
        <v>36</v>
      </c>
      <c r="U52" s="61"/>
      <c r="V52" s="61"/>
    </row>
    <row r="53" spans="6:22" s="53" customFormat="1" ht="11.25" hidden="1" outlineLevel="3" x14ac:dyDescent="0.25">
      <c r="F53" s="54"/>
      <c r="G53" s="55"/>
      <c r="H53" s="56" t="str">
        <f t="shared" si="0"/>
        <v/>
      </c>
      <c r="I53" s="57" t="s">
        <v>71</v>
      </c>
      <c r="J53" s="58"/>
      <c r="K53" s="57"/>
      <c r="L53" s="59"/>
      <c r="M53" s="60">
        <v>0</v>
      </c>
      <c r="N53" s="61"/>
      <c r="O53" s="62"/>
      <c r="P53" s="63"/>
      <c r="Q53" s="61"/>
      <c r="R53" s="61"/>
      <c r="S53" s="61"/>
      <c r="T53" s="64" t="s">
        <v>36</v>
      </c>
      <c r="U53" s="61"/>
      <c r="V53" s="61"/>
    </row>
    <row r="54" spans="6:22" s="53" customFormat="1" ht="11.25" hidden="1" outlineLevel="3" x14ac:dyDescent="0.25">
      <c r="F54" s="54"/>
      <c r="G54" s="55"/>
      <c r="H54" s="56" t="str">
        <f t="shared" si="0"/>
        <v/>
      </c>
      <c r="I54" s="57" t="s">
        <v>72</v>
      </c>
      <c r="J54" s="58"/>
      <c r="K54" s="57"/>
      <c r="L54" s="59"/>
      <c r="M54" s="60">
        <v>0</v>
      </c>
      <c r="N54" s="61"/>
      <c r="O54" s="62"/>
      <c r="P54" s="63"/>
      <c r="Q54" s="61"/>
      <c r="R54" s="61"/>
      <c r="S54" s="61"/>
      <c r="T54" s="64" t="s">
        <v>36</v>
      </c>
      <c r="U54" s="61"/>
      <c r="V54" s="61"/>
    </row>
    <row r="55" spans="6:22" s="53" customFormat="1" ht="11.25" hidden="1" outlineLevel="3" x14ac:dyDescent="0.25">
      <c r="F55" s="54"/>
      <c r="G55" s="55"/>
      <c r="H55" s="56" t="str">
        <f t="shared" si="0"/>
        <v/>
      </c>
      <c r="I55" s="57" t="s">
        <v>73</v>
      </c>
      <c r="J55" s="58"/>
      <c r="K55" s="57"/>
      <c r="L55" s="59"/>
      <c r="M55" s="60">
        <v>8.3000000000000004E-2</v>
      </c>
      <c r="N55" s="61"/>
      <c r="O55" s="62"/>
      <c r="P55" s="63"/>
      <c r="Q55" s="61"/>
      <c r="R55" s="61"/>
      <c r="S55" s="61"/>
      <c r="T55" s="64" t="s">
        <v>36</v>
      </c>
      <c r="U55" s="61"/>
      <c r="V55" s="61"/>
    </row>
    <row r="56" spans="6:22" s="53" customFormat="1" ht="11.25" hidden="1" outlineLevel="3" x14ac:dyDescent="0.25">
      <c r="F56" s="54"/>
      <c r="G56" s="55"/>
      <c r="H56" s="56" t="str">
        <f t="shared" si="0"/>
        <v/>
      </c>
      <c r="I56" s="57" t="s">
        <v>74</v>
      </c>
      <c r="J56" s="58"/>
      <c r="K56" s="57"/>
      <c r="L56" s="59"/>
      <c r="M56" s="60">
        <v>7.0000000000000007E-2</v>
      </c>
      <c r="N56" s="61"/>
      <c r="O56" s="62"/>
      <c r="P56" s="63"/>
      <c r="Q56" s="61"/>
      <c r="R56" s="61"/>
      <c r="S56" s="61"/>
      <c r="T56" s="64" t="s">
        <v>36</v>
      </c>
      <c r="U56" s="61"/>
      <c r="V56" s="61"/>
    </row>
    <row r="57" spans="6:22" s="53" customFormat="1" ht="11.25" hidden="1" outlineLevel="3" x14ac:dyDescent="0.25">
      <c r="F57" s="54"/>
      <c r="G57" s="55"/>
      <c r="H57" s="56" t="str">
        <f t="shared" si="0"/>
        <v/>
      </c>
      <c r="I57" s="57" t="s">
        <v>75</v>
      </c>
      <c r="J57" s="58"/>
      <c r="K57" s="57"/>
      <c r="L57" s="59"/>
      <c r="M57" s="60">
        <v>8.0000000000000002E-3</v>
      </c>
      <c r="N57" s="61"/>
      <c r="O57" s="62"/>
      <c r="P57" s="63"/>
      <c r="Q57" s="61"/>
      <c r="R57" s="61"/>
      <c r="S57" s="61"/>
      <c r="T57" s="64" t="s">
        <v>36</v>
      </c>
      <c r="U57" s="61"/>
      <c r="V57" s="61"/>
    </row>
    <row r="58" spans="6:22" s="53" customFormat="1" ht="11.25" hidden="1" outlineLevel="3" x14ac:dyDescent="0.25">
      <c r="F58" s="54"/>
      <c r="G58" s="55"/>
      <c r="H58" s="56" t="str">
        <f t="shared" si="0"/>
        <v/>
      </c>
      <c r="I58" s="57" t="s">
        <v>76</v>
      </c>
      <c r="J58" s="58"/>
      <c r="K58" s="57"/>
      <c r="L58" s="59"/>
      <c r="M58" s="60">
        <v>4.8000000000000001E-2</v>
      </c>
      <c r="N58" s="61"/>
      <c r="O58" s="62"/>
      <c r="P58" s="63"/>
      <c r="Q58" s="61"/>
      <c r="R58" s="61"/>
      <c r="S58" s="61"/>
      <c r="T58" s="64" t="s">
        <v>36</v>
      </c>
      <c r="U58" s="61"/>
      <c r="V58" s="61"/>
    </row>
    <row r="59" spans="6:22" s="53" customFormat="1" ht="11.25" hidden="1" outlineLevel="3" x14ac:dyDescent="0.25">
      <c r="F59" s="54"/>
      <c r="G59" s="55"/>
      <c r="H59" s="56" t="str">
        <f t="shared" si="0"/>
        <v/>
      </c>
      <c r="I59" s="57" t="s">
        <v>77</v>
      </c>
      <c r="J59" s="58"/>
      <c r="K59" s="57"/>
      <c r="L59" s="59"/>
      <c r="M59" s="60">
        <v>8.6999999999999994E-2</v>
      </c>
      <c r="N59" s="61"/>
      <c r="O59" s="62"/>
      <c r="P59" s="63"/>
      <c r="Q59" s="61"/>
      <c r="R59" s="61"/>
      <c r="S59" s="61"/>
      <c r="T59" s="64" t="s">
        <v>36</v>
      </c>
      <c r="U59" s="61"/>
      <c r="V59" s="61"/>
    </row>
    <row r="60" spans="6:22" s="53" customFormat="1" ht="11.25" hidden="1" outlineLevel="3" x14ac:dyDescent="0.25">
      <c r="F60" s="54"/>
      <c r="G60" s="55"/>
      <c r="H60" s="56" t="str">
        <f t="shared" si="0"/>
        <v/>
      </c>
      <c r="I60" s="57" t="s">
        <v>78</v>
      </c>
      <c r="J60" s="58"/>
      <c r="K60" s="57"/>
      <c r="L60" s="59"/>
      <c r="M60" s="60">
        <v>2.9000000000000001E-2</v>
      </c>
      <c r="N60" s="61"/>
      <c r="O60" s="62"/>
      <c r="P60" s="63"/>
      <c r="Q60" s="61"/>
      <c r="R60" s="61"/>
      <c r="S60" s="61"/>
      <c r="T60" s="64" t="s">
        <v>36</v>
      </c>
      <c r="U60" s="61"/>
      <c r="V60" s="61"/>
    </row>
    <row r="61" spans="6:22" s="53" customFormat="1" ht="11.25" hidden="1" outlineLevel="3" x14ac:dyDescent="0.25">
      <c r="F61" s="54"/>
      <c r="G61" s="55"/>
      <c r="H61" s="56" t="str">
        <f t="shared" si="0"/>
        <v/>
      </c>
      <c r="I61" s="57" t="s">
        <v>79</v>
      </c>
      <c r="J61" s="58"/>
      <c r="K61" s="57"/>
      <c r="L61" s="59"/>
      <c r="M61" s="60">
        <v>1E-3</v>
      </c>
      <c r="N61" s="61"/>
      <c r="O61" s="62"/>
      <c r="P61" s="63"/>
      <c r="Q61" s="61"/>
      <c r="R61" s="61"/>
      <c r="S61" s="61"/>
      <c r="T61" s="64" t="s">
        <v>36</v>
      </c>
      <c r="U61" s="61"/>
      <c r="V61" s="61"/>
    </row>
    <row r="62" spans="6:22" s="53" customFormat="1" ht="11.25" hidden="1" outlineLevel="3" x14ac:dyDescent="0.25">
      <c r="F62" s="54"/>
      <c r="G62" s="55"/>
      <c r="H62" s="56" t="str">
        <f t="shared" si="0"/>
        <v/>
      </c>
      <c r="I62" s="57" t="s">
        <v>80</v>
      </c>
      <c r="J62" s="58"/>
      <c r="K62" s="57"/>
      <c r="L62" s="59"/>
      <c r="M62" s="60">
        <v>5.0000000000000001E-3</v>
      </c>
      <c r="N62" s="61"/>
      <c r="O62" s="62"/>
      <c r="P62" s="63"/>
      <c r="Q62" s="61"/>
      <c r="R62" s="61"/>
      <c r="S62" s="61"/>
      <c r="T62" s="64" t="s">
        <v>36</v>
      </c>
      <c r="U62" s="61"/>
      <c r="V62" s="61"/>
    </row>
    <row r="63" spans="6:22" s="53" customFormat="1" ht="11.25" hidden="1" outlineLevel="3" x14ac:dyDescent="0.25">
      <c r="F63" s="54"/>
      <c r="G63" s="55"/>
      <c r="H63" s="56" t="str">
        <f t="shared" si="0"/>
        <v/>
      </c>
      <c r="I63" s="57" t="s">
        <v>81</v>
      </c>
      <c r="J63" s="58"/>
      <c r="K63" s="57"/>
      <c r="L63" s="59"/>
      <c r="M63" s="60">
        <v>5.1999999999999998E-2</v>
      </c>
      <c r="N63" s="61"/>
      <c r="O63" s="62"/>
      <c r="P63" s="63"/>
      <c r="Q63" s="61"/>
      <c r="R63" s="61"/>
      <c r="S63" s="61"/>
      <c r="T63" s="64" t="s">
        <v>36</v>
      </c>
      <c r="U63" s="61"/>
      <c r="V63" s="61"/>
    </row>
    <row r="64" spans="6:22" s="53" customFormat="1" ht="11.25" hidden="1" outlineLevel="3" x14ac:dyDescent="0.25">
      <c r="F64" s="54"/>
      <c r="G64" s="55"/>
      <c r="H64" s="56" t="str">
        <f t="shared" si="0"/>
        <v/>
      </c>
      <c r="I64" s="57" t="s">
        <v>82</v>
      </c>
      <c r="J64" s="58"/>
      <c r="K64" s="57"/>
      <c r="L64" s="59"/>
      <c r="M64" s="60">
        <v>1.0999999999999999E-2</v>
      </c>
      <c r="N64" s="61"/>
      <c r="O64" s="62"/>
      <c r="P64" s="63"/>
      <c r="Q64" s="61"/>
      <c r="R64" s="61"/>
      <c r="S64" s="61"/>
      <c r="T64" s="64" t="s">
        <v>36</v>
      </c>
      <c r="U64" s="61"/>
      <c r="V64" s="61"/>
    </row>
    <row r="65" spans="6:25" s="53" customFormat="1" ht="11.25" hidden="1" outlineLevel="3" x14ac:dyDescent="0.25">
      <c r="F65" s="54"/>
      <c r="G65" s="55"/>
      <c r="H65" s="56" t="str">
        <f t="shared" si="0"/>
        <v/>
      </c>
      <c r="I65" s="57" t="s">
        <v>83</v>
      </c>
      <c r="J65" s="58"/>
      <c r="K65" s="57"/>
      <c r="L65" s="59"/>
      <c r="M65" s="60">
        <v>0.13200000000000001</v>
      </c>
      <c r="N65" s="61"/>
      <c r="O65" s="62"/>
      <c r="P65" s="63"/>
      <c r="Q65" s="61"/>
      <c r="R65" s="61"/>
      <c r="S65" s="61"/>
      <c r="T65" s="64" t="s">
        <v>36</v>
      </c>
      <c r="U65" s="61"/>
      <c r="V65" s="61"/>
    </row>
    <row r="66" spans="6:25" s="53" customFormat="1" ht="11.25" hidden="1" outlineLevel="3" x14ac:dyDescent="0.25">
      <c r="F66" s="54"/>
      <c r="G66" s="55"/>
      <c r="H66" s="56" t="str">
        <f t="shared" si="0"/>
        <v/>
      </c>
      <c r="I66" s="57" t="s">
        <v>84</v>
      </c>
      <c r="J66" s="58"/>
      <c r="K66" s="57"/>
      <c r="L66" s="59"/>
      <c r="M66" s="60">
        <v>0.1</v>
      </c>
      <c r="N66" s="61"/>
      <c r="O66" s="62"/>
      <c r="P66" s="63"/>
      <c r="Q66" s="61"/>
      <c r="R66" s="61"/>
      <c r="S66" s="61"/>
      <c r="T66" s="64" t="s">
        <v>36</v>
      </c>
      <c r="U66" s="61"/>
      <c r="V66" s="61"/>
    </row>
    <row r="67" spans="6:25" s="53" customFormat="1" ht="11.25" hidden="1" outlineLevel="3" x14ac:dyDescent="0.25">
      <c r="F67" s="54"/>
      <c r="G67" s="55"/>
      <c r="H67" s="56" t="str">
        <f t="shared" si="0"/>
        <v/>
      </c>
      <c r="I67" s="57" t="s">
        <v>85</v>
      </c>
      <c r="J67" s="58"/>
      <c r="K67" s="57"/>
      <c r="L67" s="59"/>
      <c r="M67" s="60">
        <v>626</v>
      </c>
      <c r="N67" s="61"/>
      <c r="O67" s="62"/>
      <c r="P67" s="63"/>
      <c r="Q67" s="61"/>
      <c r="R67" s="61"/>
      <c r="S67" s="61"/>
      <c r="T67" s="64" t="s">
        <v>36</v>
      </c>
      <c r="U67" s="61"/>
      <c r="V67" s="61"/>
    </row>
    <row r="68" spans="6:25" s="53" customFormat="1" ht="11.25" hidden="1" outlineLevel="3" x14ac:dyDescent="0.25">
      <c r="F68" s="54"/>
      <c r="G68" s="55"/>
      <c r="H68" s="56" t="str">
        <f t="shared" si="0"/>
        <v/>
      </c>
      <c r="I68" s="57" t="s">
        <v>86</v>
      </c>
      <c r="J68" s="58"/>
      <c r="K68" s="57"/>
      <c r="L68" s="59"/>
      <c r="M68" s="60">
        <v>91.529999999999987</v>
      </c>
      <c r="N68" s="61"/>
      <c r="O68" s="62"/>
      <c r="P68" s="63"/>
      <c r="Q68" s="61"/>
      <c r="R68" s="61"/>
      <c r="S68" s="61"/>
      <c r="T68" s="64" t="s">
        <v>36</v>
      </c>
      <c r="U68" s="61"/>
      <c r="V68" s="61"/>
    </row>
    <row r="69" spans="6:25" s="43" customFormat="1" ht="12" hidden="1" outlineLevel="2" x14ac:dyDescent="0.2">
      <c r="F69" s="35">
        <v>8</v>
      </c>
      <c r="G69" s="36" t="s">
        <v>41</v>
      </c>
      <c r="H69" s="37" t="s">
        <v>87</v>
      </c>
      <c r="I69" s="38" t="s">
        <v>88</v>
      </c>
      <c r="J69" s="36" t="s">
        <v>89</v>
      </c>
      <c r="K69" s="39">
        <v>8.3315999999999987E-2</v>
      </c>
      <c r="L69" s="40">
        <v>5</v>
      </c>
      <c r="M69" s="39">
        <v>8.7481799999999985E-2</v>
      </c>
      <c r="N69" s="41"/>
      <c r="O69" s="42">
        <f>M69*N69</f>
        <v>0</v>
      </c>
      <c r="P69" s="42">
        <v>1</v>
      </c>
      <c r="Q69" s="42">
        <f>M69*P69</f>
        <v>8.7481799999999985E-2</v>
      </c>
      <c r="R69" s="42"/>
      <c r="S69" s="42">
        <f>M69*R69</f>
        <v>0</v>
      </c>
      <c r="T69" s="42">
        <v>21</v>
      </c>
      <c r="U69" s="42">
        <f>O69*T69/100</f>
        <v>0</v>
      </c>
      <c r="V69" s="42">
        <f>U69+O69</f>
        <v>0</v>
      </c>
      <c r="W69" s="42"/>
      <c r="X69" s="42" t="s">
        <v>32</v>
      </c>
      <c r="Y69" s="42">
        <v>1</v>
      </c>
    </row>
    <row r="70" spans="6:25" s="43" customFormat="1" ht="12" hidden="1" outlineLevel="2" x14ac:dyDescent="0.2">
      <c r="F70" s="44"/>
      <c r="G70" s="45"/>
      <c r="H70" s="46" t="s">
        <v>33</v>
      </c>
      <c r="I70" s="88" t="s">
        <v>88</v>
      </c>
      <c r="J70" s="88"/>
      <c r="K70" s="88"/>
      <c r="L70" s="88"/>
      <c r="M70" s="88"/>
      <c r="N70" s="88"/>
      <c r="O70" s="88"/>
      <c r="P70" s="47"/>
      <c r="Q70" s="48"/>
      <c r="R70" s="47"/>
      <c r="S70" s="48"/>
      <c r="T70" s="49"/>
      <c r="U70" s="49"/>
      <c r="V70" s="49"/>
      <c r="W70" s="50"/>
    </row>
    <row r="71" spans="6:25" s="43" customFormat="1" ht="6" hidden="1" customHeight="1" outlineLevel="2" x14ac:dyDescent="0.2">
      <c r="F71" s="44"/>
      <c r="G71" s="45"/>
      <c r="H71" s="51"/>
      <c r="I71" s="52"/>
      <c r="J71" s="52"/>
      <c r="K71" s="52"/>
      <c r="L71" s="52"/>
      <c r="M71" s="52"/>
      <c r="N71" s="52"/>
      <c r="O71" s="52"/>
      <c r="P71" s="47"/>
      <c r="Q71" s="48"/>
      <c r="R71" s="47"/>
      <c r="S71" s="48"/>
      <c r="T71" s="49"/>
      <c r="U71" s="49"/>
      <c r="V71" s="49"/>
      <c r="W71" s="50"/>
    </row>
    <row r="72" spans="6:25" s="53" customFormat="1" ht="11.25" hidden="1" outlineLevel="3" x14ac:dyDescent="0.25">
      <c r="F72" s="54"/>
      <c r="G72" s="55"/>
      <c r="H72" s="56" t="str">
        <f>IF(AND(H71&lt;&gt;"Výkaz výměr:",I71=""),"Výkaz výměr:","")</f>
        <v>Výkaz výměr:</v>
      </c>
      <c r="I72" s="57" t="s">
        <v>55</v>
      </c>
      <c r="J72" s="58"/>
      <c r="K72" s="57"/>
      <c r="L72" s="59"/>
      <c r="M72" s="60">
        <v>0</v>
      </c>
      <c r="N72" s="61"/>
      <c r="O72" s="62"/>
      <c r="P72" s="63"/>
      <c r="Q72" s="61"/>
      <c r="R72" s="61"/>
      <c r="S72" s="61"/>
      <c r="T72" s="64" t="s">
        <v>36</v>
      </c>
      <c r="U72" s="61"/>
      <c r="V72" s="61"/>
    </row>
    <row r="73" spans="6:25" s="53" customFormat="1" ht="11.25" hidden="1" outlineLevel="3" x14ac:dyDescent="0.25">
      <c r="F73" s="54"/>
      <c r="G73" s="55"/>
      <c r="H73" s="56" t="str">
        <f>IF(AND(H72&lt;&gt;"Výkaz výměr:",I72=""),"Výkaz výměr:","")</f>
        <v/>
      </c>
      <c r="I73" s="57" t="s">
        <v>56</v>
      </c>
      <c r="J73" s="58"/>
      <c r="K73" s="57"/>
      <c r="L73" s="59"/>
      <c r="M73" s="60">
        <v>0</v>
      </c>
      <c r="N73" s="61"/>
      <c r="O73" s="62"/>
      <c r="P73" s="63"/>
      <c r="Q73" s="61"/>
      <c r="R73" s="61"/>
      <c r="S73" s="61"/>
      <c r="T73" s="64" t="s">
        <v>36</v>
      </c>
      <c r="U73" s="61"/>
      <c r="V73" s="61"/>
    </row>
    <row r="74" spans="6:25" s="53" customFormat="1" ht="11.25" hidden="1" outlineLevel="3" x14ac:dyDescent="0.25">
      <c r="F74" s="54"/>
      <c r="G74" s="55"/>
      <c r="H74" s="56" t="str">
        <f>IF(AND(H73&lt;&gt;"Výkaz výměr:",I73=""),"Výkaz výměr:","")</f>
        <v/>
      </c>
      <c r="I74" s="57" t="s">
        <v>90</v>
      </c>
      <c r="J74" s="58"/>
      <c r="K74" s="57"/>
      <c r="L74" s="59"/>
      <c r="M74" s="60">
        <v>7.6955999999999983E-2</v>
      </c>
      <c r="N74" s="61"/>
      <c r="O74" s="62"/>
      <c r="P74" s="63"/>
      <c r="Q74" s="61"/>
      <c r="R74" s="61"/>
      <c r="S74" s="61"/>
      <c r="T74" s="64" t="s">
        <v>36</v>
      </c>
      <c r="U74" s="61"/>
      <c r="V74" s="61"/>
    </row>
    <row r="75" spans="6:25" s="53" customFormat="1" ht="11.25" hidden="1" outlineLevel="3" x14ac:dyDescent="0.25">
      <c r="F75" s="54"/>
      <c r="G75" s="55"/>
      <c r="H75" s="56" t="str">
        <f>IF(AND(H74&lt;&gt;"Výkaz výměr:",I74=""),"Výkaz výměr:","")</f>
        <v/>
      </c>
      <c r="I75" s="57" t="s">
        <v>71</v>
      </c>
      <c r="J75" s="58"/>
      <c r="K75" s="57"/>
      <c r="L75" s="59"/>
      <c r="M75" s="60">
        <v>0</v>
      </c>
      <c r="N75" s="61"/>
      <c r="O75" s="62"/>
      <c r="P75" s="63"/>
      <c r="Q75" s="61"/>
      <c r="R75" s="61"/>
      <c r="S75" s="61"/>
      <c r="T75" s="64" t="s">
        <v>36</v>
      </c>
      <c r="U75" s="61"/>
      <c r="V75" s="61"/>
    </row>
    <row r="76" spans="6:25" s="53" customFormat="1" ht="11.25" hidden="1" outlineLevel="3" x14ac:dyDescent="0.25">
      <c r="F76" s="54"/>
      <c r="G76" s="55"/>
      <c r="H76" s="56" t="str">
        <f>IF(AND(H75&lt;&gt;"Výkaz výměr:",I75=""),"Výkaz výměr:","")</f>
        <v/>
      </c>
      <c r="I76" s="57" t="s">
        <v>91</v>
      </c>
      <c r="J76" s="58"/>
      <c r="K76" s="57"/>
      <c r="L76" s="59"/>
      <c r="M76" s="60">
        <v>6.3599999999999993E-3</v>
      </c>
      <c r="N76" s="61"/>
      <c r="O76" s="62"/>
      <c r="P76" s="63"/>
      <c r="Q76" s="61"/>
      <c r="R76" s="61"/>
      <c r="S76" s="61"/>
      <c r="T76" s="64" t="s">
        <v>36</v>
      </c>
      <c r="U76" s="61"/>
      <c r="V76" s="61"/>
    </row>
    <row r="77" spans="6:25" s="43" customFormat="1" ht="12" hidden="1" outlineLevel="2" x14ac:dyDescent="0.2">
      <c r="F77" s="35">
        <v>9</v>
      </c>
      <c r="G77" s="36" t="s">
        <v>41</v>
      </c>
      <c r="H77" s="37" t="s">
        <v>92</v>
      </c>
      <c r="I77" s="38" t="s">
        <v>93</v>
      </c>
      <c r="J77" s="36" t="s">
        <v>89</v>
      </c>
      <c r="K77" s="39">
        <v>7.1625000000000005E-3</v>
      </c>
      <c r="L77" s="40">
        <v>5</v>
      </c>
      <c r="M77" s="39">
        <v>7.5206250000000004E-3</v>
      </c>
      <c r="N77" s="41"/>
      <c r="O77" s="42">
        <f>M77*N77</f>
        <v>0</v>
      </c>
      <c r="P77" s="42">
        <v>1</v>
      </c>
      <c r="Q77" s="42">
        <f>M77*P77</f>
        <v>7.5206250000000004E-3</v>
      </c>
      <c r="R77" s="42"/>
      <c r="S77" s="42">
        <f>M77*R77</f>
        <v>0</v>
      </c>
      <c r="T77" s="42">
        <v>21</v>
      </c>
      <c r="U77" s="42">
        <f>O77*T77/100</f>
        <v>0</v>
      </c>
      <c r="V77" s="42">
        <f>U77+O77</f>
        <v>0</v>
      </c>
      <c r="W77" s="42"/>
      <c r="X77" s="42" t="s">
        <v>32</v>
      </c>
      <c r="Y77" s="42">
        <v>1</v>
      </c>
    </row>
    <row r="78" spans="6:25" s="43" customFormat="1" ht="12" hidden="1" outlineLevel="2" x14ac:dyDescent="0.2">
      <c r="F78" s="44"/>
      <c r="G78" s="45"/>
      <c r="H78" s="46" t="s">
        <v>33</v>
      </c>
      <c r="I78" s="88" t="s">
        <v>93</v>
      </c>
      <c r="J78" s="88"/>
      <c r="K78" s="88"/>
      <c r="L78" s="88"/>
      <c r="M78" s="88"/>
      <c r="N78" s="88"/>
      <c r="O78" s="88"/>
      <c r="P78" s="47"/>
      <c r="Q78" s="48"/>
      <c r="R78" s="47"/>
      <c r="S78" s="48"/>
      <c r="T78" s="49"/>
      <c r="U78" s="49"/>
      <c r="V78" s="49"/>
      <c r="W78" s="50"/>
    </row>
    <row r="79" spans="6:25" s="43" customFormat="1" ht="6" hidden="1" customHeight="1" outlineLevel="2" x14ac:dyDescent="0.2">
      <c r="F79" s="44"/>
      <c r="G79" s="45"/>
      <c r="H79" s="51"/>
      <c r="I79" s="52"/>
      <c r="J79" s="52"/>
      <c r="K79" s="52"/>
      <c r="L79" s="52"/>
      <c r="M79" s="52"/>
      <c r="N79" s="52"/>
      <c r="O79" s="52"/>
      <c r="P79" s="47"/>
      <c r="Q79" s="48"/>
      <c r="R79" s="47"/>
      <c r="S79" s="48"/>
      <c r="T79" s="49"/>
      <c r="U79" s="49"/>
      <c r="V79" s="49"/>
      <c r="W79" s="50"/>
    </row>
    <row r="80" spans="6:25" s="53" customFormat="1" ht="11.25" hidden="1" outlineLevel="3" x14ac:dyDescent="0.25">
      <c r="F80" s="54"/>
      <c r="G80" s="55"/>
      <c r="H80" s="56" t="str">
        <f>IF(AND(H79&lt;&gt;"Výkaz výměr:",I79=""),"Výkaz výměr:","")</f>
        <v>Výkaz výměr:</v>
      </c>
      <c r="I80" s="57" t="s">
        <v>57</v>
      </c>
      <c r="J80" s="58"/>
      <c r="K80" s="57"/>
      <c r="L80" s="59"/>
      <c r="M80" s="60">
        <v>0</v>
      </c>
      <c r="N80" s="61"/>
      <c r="O80" s="62"/>
      <c r="P80" s="63"/>
      <c r="Q80" s="61"/>
      <c r="R80" s="61"/>
      <c r="S80" s="61"/>
      <c r="T80" s="64" t="s">
        <v>36</v>
      </c>
      <c r="U80" s="61"/>
      <c r="V80" s="61"/>
    </row>
    <row r="81" spans="6:25" s="53" customFormat="1" ht="11.25" hidden="1" outlineLevel="3" x14ac:dyDescent="0.25">
      <c r="F81" s="54"/>
      <c r="G81" s="55"/>
      <c r="H81" s="56" t="str">
        <f>IF(AND(H80&lt;&gt;"Výkaz výměr:",I80=""),"Výkaz výměr:","")</f>
        <v/>
      </c>
      <c r="I81" s="57" t="s">
        <v>58</v>
      </c>
      <c r="J81" s="58"/>
      <c r="K81" s="57"/>
      <c r="L81" s="59"/>
      <c r="M81" s="60">
        <v>0</v>
      </c>
      <c r="N81" s="61"/>
      <c r="O81" s="62"/>
      <c r="P81" s="63"/>
      <c r="Q81" s="61"/>
      <c r="R81" s="61"/>
      <c r="S81" s="61"/>
      <c r="T81" s="64" t="s">
        <v>36</v>
      </c>
      <c r="U81" s="61"/>
      <c r="V81" s="61"/>
    </row>
    <row r="82" spans="6:25" s="53" customFormat="1" ht="11.25" hidden="1" outlineLevel="3" x14ac:dyDescent="0.25">
      <c r="F82" s="54"/>
      <c r="G82" s="55"/>
      <c r="H82" s="56" t="str">
        <f>IF(AND(H81&lt;&gt;"Výkaz výměr:",I81=""),"Výkaz výměr:","")</f>
        <v/>
      </c>
      <c r="I82" s="57" t="s">
        <v>94</v>
      </c>
      <c r="J82" s="58"/>
      <c r="K82" s="57"/>
      <c r="L82" s="59"/>
      <c r="M82" s="60">
        <v>7.1625000000000005E-3</v>
      </c>
      <c r="N82" s="61"/>
      <c r="O82" s="62"/>
      <c r="P82" s="63"/>
      <c r="Q82" s="61"/>
      <c r="R82" s="61"/>
      <c r="S82" s="61"/>
      <c r="T82" s="64" t="s">
        <v>36</v>
      </c>
      <c r="U82" s="61"/>
      <c r="V82" s="61"/>
    </row>
    <row r="83" spans="6:25" s="43" customFormat="1" ht="12" hidden="1" outlineLevel="2" x14ac:dyDescent="0.2">
      <c r="F83" s="35">
        <v>10</v>
      </c>
      <c r="G83" s="36" t="s">
        <v>41</v>
      </c>
      <c r="H83" s="37" t="s">
        <v>95</v>
      </c>
      <c r="I83" s="38" t="s">
        <v>96</v>
      </c>
      <c r="J83" s="36" t="s">
        <v>89</v>
      </c>
      <c r="K83" s="39">
        <v>8.4975999999999993E-3</v>
      </c>
      <c r="L83" s="40">
        <v>5</v>
      </c>
      <c r="M83" s="39">
        <v>8.92248E-3</v>
      </c>
      <c r="N83" s="41"/>
      <c r="O83" s="42">
        <f>M83*N83</f>
        <v>0</v>
      </c>
      <c r="P83" s="42">
        <v>1</v>
      </c>
      <c r="Q83" s="42">
        <f>M83*P83</f>
        <v>8.92248E-3</v>
      </c>
      <c r="R83" s="42"/>
      <c r="S83" s="42">
        <f>M83*R83</f>
        <v>0</v>
      </c>
      <c r="T83" s="42">
        <v>21</v>
      </c>
      <c r="U83" s="42">
        <f>O83*T83/100</f>
        <v>0</v>
      </c>
      <c r="V83" s="42">
        <f>U83+O83</f>
        <v>0</v>
      </c>
      <c r="W83" s="42"/>
      <c r="X83" s="42" t="s">
        <v>32</v>
      </c>
      <c r="Y83" s="42">
        <v>1</v>
      </c>
    </row>
    <row r="84" spans="6:25" s="43" customFormat="1" ht="12" hidden="1" outlineLevel="2" x14ac:dyDescent="0.2">
      <c r="F84" s="44"/>
      <c r="G84" s="45"/>
      <c r="H84" s="46" t="s">
        <v>33</v>
      </c>
      <c r="I84" s="88" t="s">
        <v>96</v>
      </c>
      <c r="J84" s="88"/>
      <c r="K84" s="88"/>
      <c r="L84" s="88"/>
      <c r="M84" s="88"/>
      <c r="N84" s="88"/>
      <c r="O84" s="88"/>
      <c r="P84" s="47"/>
      <c r="Q84" s="48"/>
      <c r="R84" s="47"/>
      <c r="S84" s="48"/>
      <c r="T84" s="49"/>
      <c r="U84" s="49"/>
      <c r="V84" s="49"/>
      <c r="W84" s="50"/>
    </row>
    <row r="85" spans="6:25" s="43" customFormat="1" ht="6" hidden="1" customHeight="1" outlineLevel="2" x14ac:dyDescent="0.2">
      <c r="F85" s="44"/>
      <c r="G85" s="45"/>
      <c r="H85" s="51"/>
      <c r="I85" s="52"/>
      <c r="J85" s="52"/>
      <c r="K85" s="52"/>
      <c r="L85" s="52"/>
      <c r="M85" s="52"/>
      <c r="N85" s="52"/>
      <c r="O85" s="52"/>
      <c r="P85" s="47"/>
      <c r="Q85" s="48"/>
      <c r="R85" s="47"/>
      <c r="S85" s="48"/>
      <c r="T85" s="49"/>
      <c r="U85" s="49"/>
      <c r="V85" s="49"/>
      <c r="W85" s="50"/>
    </row>
    <row r="86" spans="6:25" s="53" customFormat="1" ht="11.25" hidden="1" outlineLevel="3" x14ac:dyDescent="0.25">
      <c r="F86" s="54"/>
      <c r="G86" s="55"/>
      <c r="H86" s="56" t="str">
        <f>IF(AND(H85&lt;&gt;"Výkaz výměr:",I85=""),"Výkaz výměr:","")</f>
        <v>Výkaz výměr:</v>
      </c>
      <c r="I86" s="57" t="s">
        <v>97</v>
      </c>
      <c r="J86" s="58"/>
      <c r="K86" s="57"/>
      <c r="L86" s="59"/>
      <c r="M86" s="60">
        <v>0</v>
      </c>
      <c r="N86" s="61"/>
      <c r="O86" s="62"/>
      <c r="P86" s="63"/>
      <c r="Q86" s="61"/>
      <c r="R86" s="61"/>
      <c r="S86" s="61"/>
      <c r="T86" s="64" t="s">
        <v>36</v>
      </c>
      <c r="U86" s="61"/>
      <c r="V86" s="61"/>
    </row>
    <row r="87" spans="6:25" s="53" customFormat="1" ht="11.25" hidden="1" outlineLevel="3" x14ac:dyDescent="0.25">
      <c r="F87" s="54"/>
      <c r="G87" s="55"/>
      <c r="H87" s="56" t="str">
        <f>IF(AND(H86&lt;&gt;"Výkaz výměr:",I86=""),"Výkaz výměr:","")</f>
        <v/>
      </c>
      <c r="I87" s="57" t="s">
        <v>98</v>
      </c>
      <c r="J87" s="58"/>
      <c r="K87" s="57"/>
      <c r="L87" s="59"/>
      <c r="M87" s="60">
        <v>8.4975999999999993E-3</v>
      </c>
      <c r="N87" s="61"/>
      <c r="O87" s="62"/>
      <c r="P87" s="63"/>
      <c r="Q87" s="61"/>
      <c r="R87" s="61"/>
      <c r="S87" s="61"/>
      <c r="T87" s="64" t="s">
        <v>36</v>
      </c>
      <c r="U87" s="61"/>
      <c r="V87" s="61"/>
    </row>
    <row r="88" spans="6:25" s="43" customFormat="1" ht="12" hidden="1" outlineLevel="2" x14ac:dyDescent="0.2">
      <c r="F88" s="35">
        <v>11</v>
      </c>
      <c r="G88" s="36" t="s">
        <v>41</v>
      </c>
      <c r="H88" s="37" t="s">
        <v>99</v>
      </c>
      <c r="I88" s="38" t="s">
        <v>100</v>
      </c>
      <c r="J88" s="36" t="s">
        <v>101</v>
      </c>
      <c r="K88" s="39">
        <v>3.3075000000000001</v>
      </c>
      <c r="L88" s="40">
        <v>3</v>
      </c>
      <c r="M88" s="39">
        <v>3.4067250000000002</v>
      </c>
      <c r="N88" s="41"/>
      <c r="O88" s="42">
        <f>M88*N88</f>
        <v>0</v>
      </c>
      <c r="P88" s="42">
        <v>4.0000000000000001E-3</v>
      </c>
      <c r="Q88" s="42">
        <f>M88*P88</f>
        <v>1.3626900000000001E-2</v>
      </c>
      <c r="R88" s="42"/>
      <c r="S88" s="42">
        <f>M88*R88</f>
        <v>0</v>
      </c>
      <c r="T88" s="42">
        <v>21</v>
      </c>
      <c r="U88" s="42">
        <f>O88*T88/100</f>
        <v>0</v>
      </c>
      <c r="V88" s="42">
        <f>U88+O88</f>
        <v>0</v>
      </c>
      <c r="W88" s="42"/>
      <c r="X88" s="42" t="s">
        <v>32</v>
      </c>
      <c r="Y88" s="42">
        <v>1</v>
      </c>
    </row>
    <row r="89" spans="6:25" s="43" customFormat="1" ht="12" hidden="1" outlineLevel="2" x14ac:dyDescent="0.2">
      <c r="F89" s="44"/>
      <c r="G89" s="45"/>
      <c r="H89" s="46" t="s">
        <v>33</v>
      </c>
      <c r="I89" s="88" t="s">
        <v>102</v>
      </c>
      <c r="J89" s="88"/>
      <c r="K89" s="88"/>
      <c r="L89" s="88"/>
      <c r="M89" s="88"/>
      <c r="N89" s="88"/>
      <c r="O89" s="88"/>
      <c r="P89" s="47"/>
      <c r="Q89" s="48"/>
      <c r="R89" s="47"/>
      <c r="S89" s="48"/>
      <c r="T89" s="49"/>
      <c r="U89" s="49"/>
      <c r="V89" s="49"/>
      <c r="W89" s="50"/>
    </row>
    <row r="90" spans="6:25" s="43" customFormat="1" ht="6" hidden="1" customHeight="1" outlineLevel="2" x14ac:dyDescent="0.2">
      <c r="F90" s="44"/>
      <c r="G90" s="45"/>
      <c r="H90" s="51"/>
      <c r="I90" s="52"/>
      <c r="J90" s="52"/>
      <c r="K90" s="52"/>
      <c r="L90" s="52"/>
      <c r="M90" s="52"/>
      <c r="N90" s="52"/>
      <c r="O90" s="52"/>
      <c r="P90" s="47"/>
      <c r="Q90" s="48"/>
      <c r="R90" s="47"/>
      <c r="S90" s="48"/>
      <c r="T90" s="49"/>
      <c r="U90" s="49"/>
      <c r="V90" s="49"/>
      <c r="W90" s="50"/>
    </row>
    <row r="91" spans="6:25" s="53" customFormat="1" ht="11.25" hidden="1" outlineLevel="3" x14ac:dyDescent="0.25">
      <c r="F91" s="54"/>
      <c r="G91" s="55"/>
      <c r="H91" s="56" t="str">
        <f>IF(AND(H90&lt;&gt;"Výkaz výměr:",I90=""),"Výkaz výměr:","")</f>
        <v>Výkaz výměr:</v>
      </c>
      <c r="I91" s="57" t="s">
        <v>61</v>
      </c>
      <c r="J91" s="58"/>
      <c r="K91" s="57"/>
      <c r="L91" s="59"/>
      <c r="M91" s="60">
        <v>0</v>
      </c>
      <c r="N91" s="61"/>
      <c r="O91" s="62"/>
      <c r="P91" s="63"/>
      <c r="Q91" s="61"/>
      <c r="R91" s="61"/>
      <c r="S91" s="61"/>
      <c r="T91" s="64" t="s">
        <v>36</v>
      </c>
      <c r="U91" s="61"/>
      <c r="V91" s="61"/>
    </row>
    <row r="92" spans="6:25" s="53" customFormat="1" ht="11.25" hidden="1" outlineLevel="3" x14ac:dyDescent="0.25">
      <c r="F92" s="54"/>
      <c r="G92" s="55"/>
      <c r="H92" s="56" t="str">
        <f>IF(AND(H91&lt;&gt;"Výkaz výměr:",I91=""),"Výkaz výměr:","")</f>
        <v/>
      </c>
      <c r="I92" s="57" t="s">
        <v>103</v>
      </c>
      <c r="J92" s="58"/>
      <c r="K92" s="57"/>
      <c r="L92" s="59"/>
      <c r="M92" s="60">
        <v>2.7225000000000001</v>
      </c>
      <c r="N92" s="61"/>
      <c r="O92" s="62"/>
      <c r="P92" s="63"/>
      <c r="Q92" s="61"/>
      <c r="R92" s="61"/>
      <c r="S92" s="61"/>
      <c r="T92" s="64" t="s">
        <v>36</v>
      </c>
      <c r="U92" s="61"/>
      <c r="V92" s="61"/>
    </row>
    <row r="93" spans="6:25" s="53" customFormat="1" ht="11.25" hidden="1" outlineLevel="3" x14ac:dyDescent="0.25">
      <c r="F93" s="54"/>
      <c r="G93" s="55"/>
      <c r="H93" s="56" t="str">
        <f>IF(AND(H92&lt;&gt;"Výkaz výměr:",I92=""),"Výkaz výměr:","")</f>
        <v/>
      </c>
      <c r="I93" s="57" t="s">
        <v>72</v>
      </c>
      <c r="J93" s="58"/>
      <c r="K93" s="57"/>
      <c r="L93" s="59"/>
      <c r="M93" s="60">
        <v>0</v>
      </c>
      <c r="N93" s="61"/>
      <c r="O93" s="62"/>
      <c r="P93" s="63"/>
      <c r="Q93" s="61"/>
      <c r="R93" s="61"/>
      <c r="S93" s="61"/>
      <c r="T93" s="64" t="s">
        <v>36</v>
      </c>
      <c r="U93" s="61"/>
      <c r="V93" s="61"/>
    </row>
    <row r="94" spans="6:25" s="53" customFormat="1" ht="11.25" hidden="1" outlineLevel="3" x14ac:dyDescent="0.25">
      <c r="F94" s="54"/>
      <c r="G94" s="55"/>
      <c r="H94" s="56" t="str">
        <f>IF(AND(H93&lt;&gt;"Výkaz výměr:",I93=""),"Výkaz výměr:","")</f>
        <v/>
      </c>
      <c r="I94" s="57" t="s">
        <v>104</v>
      </c>
      <c r="J94" s="58"/>
      <c r="K94" s="57"/>
      <c r="L94" s="59"/>
      <c r="M94" s="60">
        <v>0.58499999999999996</v>
      </c>
      <c r="N94" s="61"/>
      <c r="O94" s="62"/>
      <c r="P94" s="63"/>
      <c r="Q94" s="61"/>
      <c r="R94" s="61"/>
      <c r="S94" s="61"/>
      <c r="T94" s="64" t="s">
        <v>36</v>
      </c>
      <c r="U94" s="61"/>
      <c r="V94" s="61"/>
    </row>
    <row r="95" spans="6:25" s="43" customFormat="1" ht="12" hidden="1" outlineLevel="2" x14ac:dyDescent="0.2">
      <c r="F95" s="35">
        <v>12</v>
      </c>
      <c r="G95" s="36" t="s">
        <v>41</v>
      </c>
      <c r="H95" s="37" t="s">
        <v>105</v>
      </c>
      <c r="I95" s="38" t="s">
        <v>106</v>
      </c>
      <c r="J95" s="36" t="s">
        <v>89</v>
      </c>
      <c r="K95" s="39">
        <v>4.8000000000000001E-2</v>
      </c>
      <c r="L95" s="40">
        <v>5</v>
      </c>
      <c r="M95" s="39">
        <v>5.04E-2</v>
      </c>
      <c r="N95" s="41"/>
      <c r="O95" s="42">
        <f>M95*N95</f>
        <v>0</v>
      </c>
      <c r="P95" s="42">
        <v>1</v>
      </c>
      <c r="Q95" s="42">
        <f>M95*P95</f>
        <v>5.04E-2</v>
      </c>
      <c r="R95" s="42"/>
      <c r="S95" s="42">
        <f>M95*R95</f>
        <v>0</v>
      </c>
      <c r="T95" s="42">
        <v>21</v>
      </c>
      <c r="U95" s="42">
        <f>O95*T95/100</f>
        <v>0</v>
      </c>
      <c r="V95" s="42">
        <f>U95+O95</f>
        <v>0</v>
      </c>
      <c r="W95" s="42"/>
      <c r="X95" s="42" t="s">
        <v>32</v>
      </c>
      <c r="Y95" s="42">
        <v>1</v>
      </c>
    </row>
    <row r="96" spans="6:25" s="43" customFormat="1" ht="12" hidden="1" outlineLevel="2" x14ac:dyDescent="0.2">
      <c r="F96" s="44"/>
      <c r="G96" s="45"/>
      <c r="H96" s="46" t="s">
        <v>33</v>
      </c>
      <c r="I96" s="88" t="s">
        <v>106</v>
      </c>
      <c r="J96" s="88"/>
      <c r="K96" s="88"/>
      <c r="L96" s="88"/>
      <c r="M96" s="88"/>
      <c r="N96" s="88"/>
      <c r="O96" s="88"/>
      <c r="P96" s="47"/>
      <c r="Q96" s="48"/>
      <c r="R96" s="47"/>
      <c r="S96" s="48"/>
      <c r="T96" s="49"/>
      <c r="U96" s="49"/>
      <c r="V96" s="49"/>
      <c r="W96" s="50"/>
    </row>
    <row r="97" spans="6:25" s="43" customFormat="1" ht="6" hidden="1" customHeight="1" outlineLevel="2" x14ac:dyDescent="0.2">
      <c r="F97" s="44"/>
      <c r="G97" s="45"/>
      <c r="H97" s="51"/>
      <c r="I97" s="52"/>
      <c r="J97" s="52"/>
      <c r="K97" s="52"/>
      <c r="L97" s="52"/>
      <c r="M97" s="52"/>
      <c r="N97" s="52"/>
      <c r="O97" s="52"/>
      <c r="P97" s="47"/>
      <c r="Q97" s="48"/>
      <c r="R97" s="47"/>
      <c r="S97" s="48"/>
      <c r="T97" s="49"/>
      <c r="U97" s="49"/>
      <c r="V97" s="49"/>
      <c r="W97" s="50"/>
    </row>
    <row r="98" spans="6:25" s="53" customFormat="1" ht="11.25" hidden="1" outlineLevel="3" x14ac:dyDescent="0.25">
      <c r="F98" s="54"/>
      <c r="G98" s="55"/>
      <c r="H98" s="56" t="str">
        <f>IF(AND(H97&lt;&gt;"Výkaz výměr:",I97=""),"Výkaz výměr:","")</f>
        <v>Výkaz výměr:</v>
      </c>
      <c r="I98" s="57" t="s">
        <v>62</v>
      </c>
      <c r="J98" s="58"/>
      <c r="K98" s="57"/>
      <c r="L98" s="59"/>
      <c r="M98" s="60">
        <v>0</v>
      </c>
      <c r="N98" s="61"/>
      <c r="O98" s="62"/>
      <c r="P98" s="63"/>
      <c r="Q98" s="61"/>
      <c r="R98" s="61"/>
      <c r="S98" s="61"/>
      <c r="T98" s="64" t="s">
        <v>36</v>
      </c>
      <c r="U98" s="61"/>
      <c r="V98" s="61"/>
    </row>
    <row r="99" spans="6:25" s="53" customFormat="1" ht="11.25" hidden="1" outlineLevel="3" x14ac:dyDescent="0.25">
      <c r="F99" s="54"/>
      <c r="G99" s="55"/>
      <c r="H99" s="56" t="str">
        <f>IF(AND(H98&lt;&gt;"Výkaz výměr:",I98=""),"Výkaz výměr:","")</f>
        <v/>
      </c>
      <c r="I99" s="57" t="s">
        <v>107</v>
      </c>
      <c r="J99" s="58"/>
      <c r="K99" s="57"/>
      <c r="L99" s="59"/>
      <c r="M99" s="60">
        <v>4.8000000000000001E-2</v>
      </c>
      <c r="N99" s="61"/>
      <c r="O99" s="62"/>
      <c r="P99" s="63"/>
      <c r="Q99" s="61"/>
      <c r="R99" s="61"/>
      <c r="S99" s="61"/>
      <c r="T99" s="64" t="s">
        <v>36</v>
      </c>
      <c r="U99" s="61"/>
      <c r="V99" s="61"/>
    </row>
    <row r="100" spans="6:25" s="43" customFormat="1" ht="12" hidden="1" outlineLevel="2" x14ac:dyDescent="0.2">
      <c r="F100" s="35">
        <v>13</v>
      </c>
      <c r="G100" s="36" t="s">
        <v>41</v>
      </c>
      <c r="H100" s="37" t="s">
        <v>108</v>
      </c>
      <c r="I100" s="38" t="s">
        <v>109</v>
      </c>
      <c r="J100" s="36" t="s">
        <v>89</v>
      </c>
      <c r="K100" s="39">
        <v>8.6528000000000008E-2</v>
      </c>
      <c r="L100" s="40">
        <v>0</v>
      </c>
      <c r="M100" s="39">
        <v>8.6528000000000008E-2</v>
      </c>
      <c r="N100" s="41"/>
      <c r="O100" s="42">
        <f>M100*N100</f>
        <v>0</v>
      </c>
      <c r="P100" s="42">
        <v>1</v>
      </c>
      <c r="Q100" s="42">
        <f>M100*P100</f>
        <v>8.6528000000000008E-2</v>
      </c>
      <c r="R100" s="42"/>
      <c r="S100" s="42">
        <f>M100*R100</f>
        <v>0</v>
      </c>
      <c r="T100" s="42">
        <v>21</v>
      </c>
      <c r="U100" s="42">
        <f>O100*T100/100</f>
        <v>0</v>
      </c>
      <c r="V100" s="42">
        <f>U100+O100</f>
        <v>0</v>
      </c>
      <c r="W100" s="42"/>
      <c r="X100" s="42" t="s">
        <v>32</v>
      </c>
      <c r="Y100" s="42">
        <v>1</v>
      </c>
    </row>
    <row r="101" spans="6:25" s="43" customFormat="1" ht="12" hidden="1" outlineLevel="2" x14ac:dyDescent="0.2">
      <c r="F101" s="44"/>
      <c r="G101" s="45"/>
      <c r="H101" s="46" t="s">
        <v>33</v>
      </c>
      <c r="I101" s="88" t="s">
        <v>110</v>
      </c>
      <c r="J101" s="88"/>
      <c r="K101" s="88"/>
      <c r="L101" s="88"/>
      <c r="M101" s="88"/>
      <c r="N101" s="88"/>
      <c r="O101" s="88"/>
      <c r="P101" s="47"/>
      <c r="Q101" s="48"/>
      <c r="R101" s="47"/>
      <c r="S101" s="48"/>
      <c r="T101" s="49"/>
      <c r="U101" s="49"/>
      <c r="V101" s="49"/>
      <c r="W101" s="50"/>
    </row>
    <row r="102" spans="6:25" s="43" customFormat="1" ht="6" hidden="1" customHeight="1" outlineLevel="2" x14ac:dyDescent="0.2">
      <c r="F102" s="44"/>
      <c r="G102" s="45"/>
      <c r="H102" s="51"/>
      <c r="I102" s="52"/>
      <c r="J102" s="52"/>
      <c r="K102" s="52"/>
      <c r="L102" s="52"/>
      <c r="M102" s="52"/>
      <c r="N102" s="52"/>
      <c r="O102" s="52"/>
      <c r="P102" s="47"/>
      <c r="Q102" s="48"/>
      <c r="R102" s="47"/>
      <c r="S102" s="48"/>
      <c r="T102" s="49"/>
      <c r="U102" s="49"/>
      <c r="V102" s="49"/>
      <c r="W102" s="50"/>
    </row>
    <row r="103" spans="6:25" s="53" customFormat="1" ht="11.25" hidden="1" outlineLevel="3" x14ac:dyDescent="0.25">
      <c r="F103" s="54"/>
      <c r="G103" s="55"/>
      <c r="H103" s="56" t="str">
        <f>IF(AND(H102&lt;&gt;"Výkaz výměr:",I102=""),"Výkaz výměr:","")</f>
        <v>Výkaz výměr:</v>
      </c>
      <c r="I103" s="57" t="s">
        <v>60</v>
      </c>
      <c r="J103" s="58"/>
      <c r="K103" s="57"/>
      <c r="L103" s="59"/>
      <c r="M103" s="60">
        <v>0</v>
      </c>
      <c r="N103" s="61"/>
      <c r="O103" s="62"/>
      <c r="P103" s="63"/>
      <c r="Q103" s="61"/>
      <c r="R103" s="61"/>
      <c r="S103" s="61"/>
      <c r="T103" s="64" t="s">
        <v>36</v>
      </c>
      <c r="U103" s="61"/>
      <c r="V103" s="61"/>
    </row>
    <row r="104" spans="6:25" s="53" customFormat="1" ht="11.25" hidden="1" outlineLevel="3" x14ac:dyDescent="0.25">
      <c r="F104" s="54"/>
      <c r="G104" s="55"/>
      <c r="H104" s="56" t="str">
        <f>IF(AND(H103&lt;&gt;"Výkaz výměr:",I103=""),"Výkaz výměr:","")</f>
        <v/>
      </c>
      <c r="I104" s="57" t="s">
        <v>111</v>
      </c>
      <c r="J104" s="58"/>
      <c r="K104" s="57"/>
      <c r="L104" s="59"/>
      <c r="M104" s="60">
        <v>8.6528000000000008E-2</v>
      </c>
      <c r="N104" s="61"/>
      <c r="O104" s="62"/>
      <c r="P104" s="63"/>
      <c r="Q104" s="61"/>
      <c r="R104" s="61"/>
      <c r="S104" s="61"/>
      <c r="T104" s="64" t="s">
        <v>36</v>
      </c>
      <c r="U104" s="61"/>
      <c r="V104" s="61"/>
    </row>
    <row r="105" spans="6:25" s="43" customFormat="1" ht="12" hidden="1" outlineLevel="2" x14ac:dyDescent="0.2">
      <c r="F105" s="35">
        <v>14</v>
      </c>
      <c r="G105" s="36" t="s">
        <v>41</v>
      </c>
      <c r="H105" s="37" t="s">
        <v>112</v>
      </c>
      <c r="I105" s="38" t="s">
        <v>113</v>
      </c>
      <c r="J105" s="36" t="s">
        <v>89</v>
      </c>
      <c r="K105" s="39">
        <v>2.9013600000000001E-2</v>
      </c>
      <c r="L105" s="40">
        <v>0</v>
      </c>
      <c r="M105" s="39">
        <v>2.9013600000000001E-2</v>
      </c>
      <c r="N105" s="41"/>
      <c r="O105" s="42">
        <f>M105*N105</f>
        <v>0</v>
      </c>
      <c r="P105" s="42">
        <v>1</v>
      </c>
      <c r="Q105" s="42">
        <f>M105*P105</f>
        <v>2.9013600000000001E-2</v>
      </c>
      <c r="R105" s="42"/>
      <c r="S105" s="42">
        <f>M105*R105</f>
        <v>0</v>
      </c>
      <c r="T105" s="42">
        <v>21</v>
      </c>
      <c r="U105" s="42">
        <f>O105*T105/100</f>
        <v>0</v>
      </c>
      <c r="V105" s="42">
        <f>U105+O105</f>
        <v>0</v>
      </c>
      <c r="W105" s="42"/>
      <c r="X105" s="42" t="s">
        <v>32</v>
      </c>
      <c r="Y105" s="42">
        <v>1</v>
      </c>
    </row>
    <row r="106" spans="6:25" s="43" customFormat="1" ht="12" hidden="1" outlineLevel="2" x14ac:dyDescent="0.2">
      <c r="F106" s="44"/>
      <c r="G106" s="45"/>
      <c r="H106" s="46" t="s">
        <v>33</v>
      </c>
      <c r="I106" s="88" t="s">
        <v>114</v>
      </c>
      <c r="J106" s="88"/>
      <c r="K106" s="88"/>
      <c r="L106" s="88"/>
      <c r="M106" s="88"/>
      <c r="N106" s="88"/>
      <c r="O106" s="88"/>
      <c r="P106" s="47"/>
      <c r="Q106" s="48"/>
      <c r="R106" s="47"/>
      <c r="S106" s="48"/>
      <c r="T106" s="49"/>
      <c r="U106" s="49"/>
      <c r="V106" s="49"/>
      <c r="W106" s="50"/>
    </row>
    <row r="107" spans="6:25" s="43" customFormat="1" ht="6" hidden="1" customHeight="1" outlineLevel="2" x14ac:dyDescent="0.2">
      <c r="F107" s="44"/>
      <c r="G107" s="45"/>
      <c r="H107" s="51"/>
      <c r="I107" s="52"/>
      <c r="J107" s="52"/>
      <c r="K107" s="52"/>
      <c r="L107" s="52"/>
      <c r="M107" s="52"/>
      <c r="N107" s="52"/>
      <c r="O107" s="52"/>
      <c r="P107" s="47"/>
      <c r="Q107" s="48"/>
      <c r="R107" s="47"/>
      <c r="S107" s="48"/>
      <c r="T107" s="49"/>
      <c r="U107" s="49"/>
      <c r="V107" s="49"/>
      <c r="W107" s="50"/>
    </row>
    <row r="108" spans="6:25" s="53" customFormat="1" ht="11.25" hidden="1" outlineLevel="3" x14ac:dyDescent="0.25">
      <c r="F108" s="54"/>
      <c r="G108" s="55"/>
      <c r="H108" s="56" t="str">
        <f>IF(AND(H107&lt;&gt;"Výkaz výměr:",I107=""),"Výkaz výměr:","")</f>
        <v>Výkaz výměr:</v>
      </c>
      <c r="I108" s="57" t="s">
        <v>63</v>
      </c>
      <c r="J108" s="58"/>
      <c r="K108" s="57"/>
      <c r="L108" s="59"/>
      <c r="M108" s="60">
        <v>0</v>
      </c>
      <c r="N108" s="61"/>
      <c r="O108" s="62"/>
      <c r="P108" s="63"/>
      <c r="Q108" s="61"/>
      <c r="R108" s="61"/>
      <c r="S108" s="61"/>
      <c r="T108" s="64" t="s">
        <v>36</v>
      </c>
      <c r="U108" s="61"/>
      <c r="V108" s="61"/>
    </row>
    <row r="109" spans="6:25" s="53" customFormat="1" ht="11.25" hidden="1" outlineLevel="3" x14ac:dyDescent="0.25">
      <c r="F109" s="54"/>
      <c r="G109" s="55"/>
      <c r="H109" s="56" t="str">
        <f>IF(AND(H108&lt;&gt;"Výkaz výměr:",I108=""),"Výkaz výměr:","")</f>
        <v/>
      </c>
      <c r="I109" s="57" t="s">
        <v>115</v>
      </c>
      <c r="J109" s="58"/>
      <c r="K109" s="57"/>
      <c r="L109" s="59"/>
      <c r="M109" s="60">
        <v>2.9013600000000001E-2</v>
      </c>
      <c r="N109" s="61"/>
      <c r="O109" s="62"/>
      <c r="P109" s="63"/>
      <c r="Q109" s="61"/>
      <c r="R109" s="61"/>
      <c r="S109" s="61"/>
      <c r="T109" s="64" t="s">
        <v>36</v>
      </c>
      <c r="U109" s="61"/>
      <c r="V109" s="61"/>
    </row>
    <row r="110" spans="6:25" s="53" customFormat="1" ht="11.25" hidden="1" outlineLevel="3" x14ac:dyDescent="0.25">
      <c r="F110" s="54"/>
      <c r="G110" s="55"/>
      <c r="H110" s="56" t="str">
        <f>IF(AND(H109&lt;&gt;"Výkaz výměr:",I109=""),"Výkaz výměr:","")</f>
        <v/>
      </c>
      <c r="I110" s="57"/>
      <c r="J110" s="58"/>
      <c r="K110" s="57"/>
      <c r="L110" s="59"/>
      <c r="M110" s="60">
        <v>0</v>
      </c>
      <c r="N110" s="61"/>
      <c r="O110" s="62"/>
      <c r="P110" s="63"/>
      <c r="Q110" s="61"/>
      <c r="R110" s="61"/>
      <c r="S110" s="61"/>
      <c r="T110" s="64" t="s">
        <v>36</v>
      </c>
      <c r="U110" s="61"/>
      <c r="V110" s="61"/>
    </row>
    <row r="111" spans="6:25" s="43" customFormat="1" ht="12" hidden="1" outlineLevel="2" x14ac:dyDescent="0.2">
      <c r="F111" s="35">
        <v>15</v>
      </c>
      <c r="G111" s="36" t="s">
        <v>41</v>
      </c>
      <c r="H111" s="37" t="s">
        <v>116</v>
      </c>
      <c r="I111" s="38" t="s">
        <v>117</v>
      </c>
      <c r="J111" s="36" t="s">
        <v>89</v>
      </c>
      <c r="K111" s="39">
        <v>9.7500000000000006E-4</v>
      </c>
      <c r="L111" s="40">
        <v>0</v>
      </c>
      <c r="M111" s="39">
        <v>9.7500000000000006E-4</v>
      </c>
      <c r="N111" s="41"/>
      <c r="O111" s="42">
        <f>M111*N111</f>
        <v>0</v>
      </c>
      <c r="P111" s="42">
        <v>1</v>
      </c>
      <c r="Q111" s="42">
        <f>M111*P111</f>
        <v>9.7500000000000006E-4</v>
      </c>
      <c r="R111" s="42"/>
      <c r="S111" s="42">
        <f>M111*R111</f>
        <v>0</v>
      </c>
      <c r="T111" s="42">
        <v>21</v>
      </c>
      <c r="U111" s="42">
        <f>O111*T111/100</f>
        <v>0</v>
      </c>
      <c r="V111" s="42">
        <f>U111+O111</f>
        <v>0</v>
      </c>
      <c r="W111" s="42"/>
      <c r="X111" s="42" t="s">
        <v>32</v>
      </c>
      <c r="Y111" s="42">
        <v>1</v>
      </c>
    </row>
    <row r="112" spans="6:25" s="43" customFormat="1" ht="12" hidden="1" outlineLevel="2" x14ac:dyDescent="0.2">
      <c r="F112" s="44"/>
      <c r="G112" s="45"/>
      <c r="H112" s="46" t="s">
        <v>33</v>
      </c>
      <c r="I112" s="88" t="s">
        <v>117</v>
      </c>
      <c r="J112" s="88"/>
      <c r="K112" s="88"/>
      <c r="L112" s="88"/>
      <c r="M112" s="88"/>
      <c r="N112" s="88"/>
      <c r="O112" s="88"/>
      <c r="P112" s="47"/>
      <c r="Q112" s="48"/>
      <c r="R112" s="47"/>
      <c r="S112" s="48"/>
      <c r="T112" s="49"/>
      <c r="U112" s="49"/>
      <c r="V112" s="49"/>
      <c r="W112" s="50"/>
    </row>
    <row r="113" spans="6:25" s="43" customFormat="1" ht="6" hidden="1" customHeight="1" outlineLevel="2" x14ac:dyDescent="0.2">
      <c r="F113" s="44"/>
      <c r="G113" s="45"/>
      <c r="H113" s="51"/>
      <c r="I113" s="52"/>
      <c r="J113" s="52"/>
      <c r="K113" s="52"/>
      <c r="L113" s="52"/>
      <c r="M113" s="52"/>
      <c r="N113" s="52"/>
      <c r="O113" s="52"/>
      <c r="P113" s="47"/>
      <c r="Q113" s="48"/>
      <c r="R113" s="47"/>
      <c r="S113" s="48"/>
      <c r="T113" s="49"/>
      <c r="U113" s="49"/>
      <c r="V113" s="49"/>
      <c r="W113" s="50"/>
    </row>
    <row r="114" spans="6:25" s="53" customFormat="1" ht="11.25" hidden="1" outlineLevel="3" x14ac:dyDescent="0.25">
      <c r="F114" s="54"/>
      <c r="G114" s="55"/>
      <c r="H114" s="56" t="str">
        <f>IF(AND(H113&lt;&gt;"Výkaz výměr:",I113=""),"Výkaz výměr:","")</f>
        <v>Výkaz výměr:</v>
      </c>
      <c r="I114" s="57" t="s">
        <v>64</v>
      </c>
      <c r="J114" s="58"/>
      <c r="K114" s="57"/>
      <c r="L114" s="59"/>
      <c r="M114" s="60">
        <v>0</v>
      </c>
      <c r="N114" s="61"/>
      <c r="O114" s="62"/>
      <c r="P114" s="63"/>
      <c r="Q114" s="61"/>
      <c r="R114" s="61"/>
      <c r="S114" s="61"/>
      <c r="T114" s="64" t="s">
        <v>36</v>
      </c>
      <c r="U114" s="61"/>
      <c r="V114" s="61"/>
    </row>
    <row r="115" spans="6:25" s="53" customFormat="1" ht="11.25" hidden="1" outlineLevel="3" x14ac:dyDescent="0.25">
      <c r="F115" s="54"/>
      <c r="G115" s="55"/>
      <c r="H115" s="56" t="str">
        <f>IF(AND(H114&lt;&gt;"Výkaz výměr:",I114=""),"Výkaz výměr:","")</f>
        <v/>
      </c>
      <c r="I115" s="57" t="s">
        <v>118</v>
      </c>
      <c r="J115" s="58"/>
      <c r="K115" s="57"/>
      <c r="L115" s="59"/>
      <c r="M115" s="60">
        <v>9.7500000000000006E-4</v>
      </c>
      <c r="N115" s="61"/>
      <c r="O115" s="62"/>
      <c r="P115" s="63"/>
      <c r="Q115" s="61"/>
      <c r="R115" s="61"/>
      <c r="S115" s="61"/>
      <c r="T115" s="64" t="s">
        <v>36</v>
      </c>
      <c r="U115" s="61"/>
      <c r="V115" s="61"/>
    </row>
    <row r="116" spans="6:25" s="43" customFormat="1" ht="12" hidden="1" outlineLevel="2" x14ac:dyDescent="0.2">
      <c r="F116" s="35">
        <v>16</v>
      </c>
      <c r="G116" s="36" t="s">
        <v>41</v>
      </c>
      <c r="H116" s="37" t="s">
        <v>119</v>
      </c>
      <c r="I116" s="38" t="s">
        <v>120</v>
      </c>
      <c r="J116" s="36" t="s">
        <v>89</v>
      </c>
      <c r="K116" s="39">
        <v>4.6176000000000004E-3</v>
      </c>
      <c r="L116" s="40">
        <v>0</v>
      </c>
      <c r="M116" s="39">
        <v>4.6176000000000004E-3</v>
      </c>
      <c r="N116" s="41"/>
      <c r="O116" s="42">
        <f>M116*N116</f>
        <v>0</v>
      </c>
      <c r="P116" s="42">
        <v>1</v>
      </c>
      <c r="Q116" s="42">
        <f>M116*P116</f>
        <v>4.6176000000000004E-3</v>
      </c>
      <c r="R116" s="42"/>
      <c r="S116" s="42">
        <f>M116*R116</f>
        <v>0</v>
      </c>
      <c r="T116" s="42">
        <v>21</v>
      </c>
      <c r="U116" s="42">
        <f>O116*T116/100</f>
        <v>0</v>
      </c>
      <c r="V116" s="42">
        <f>U116+O116</f>
        <v>0</v>
      </c>
      <c r="W116" s="42"/>
      <c r="X116" s="42" t="s">
        <v>32</v>
      </c>
      <c r="Y116" s="42">
        <v>1</v>
      </c>
    </row>
    <row r="117" spans="6:25" s="43" customFormat="1" ht="12" hidden="1" outlineLevel="2" x14ac:dyDescent="0.2">
      <c r="F117" s="44"/>
      <c r="G117" s="45"/>
      <c r="H117" s="46" t="s">
        <v>33</v>
      </c>
      <c r="I117" s="88" t="s">
        <v>121</v>
      </c>
      <c r="J117" s="88"/>
      <c r="K117" s="88"/>
      <c r="L117" s="88"/>
      <c r="M117" s="88"/>
      <c r="N117" s="88"/>
      <c r="O117" s="88"/>
      <c r="P117" s="47"/>
      <c r="Q117" s="48"/>
      <c r="R117" s="47"/>
      <c r="S117" s="48"/>
      <c r="T117" s="49"/>
      <c r="U117" s="49"/>
      <c r="V117" s="49"/>
      <c r="W117" s="50"/>
    </row>
    <row r="118" spans="6:25" s="43" customFormat="1" ht="6" hidden="1" customHeight="1" outlineLevel="2" x14ac:dyDescent="0.2">
      <c r="F118" s="44"/>
      <c r="G118" s="45"/>
      <c r="H118" s="51"/>
      <c r="I118" s="52"/>
      <c r="J118" s="52"/>
      <c r="K118" s="52"/>
      <c r="L118" s="52"/>
      <c r="M118" s="52"/>
      <c r="N118" s="52"/>
      <c r="O118" s="52"/>
      <c r="P118" s="47"/>
      <c r="Q118" s="48"/>
      <c r="R118" s="47"/>
      <c r="S118" s="48"/>
      <c r="T118" s="49"/>
      <c r="U118" s="49"/>
      <c r="V118" s="49"/>
      <c r="W118" s="50"/>
    </row>
    <row r="119" spans="6:25" s="53" customFormat="1" ht="11.25" hidden="1" outlineLevel="3" x14ac:dyDescent="0.25">
      <c r="F119" s="54"/>
      <c r="G119" s="55"/>
      <c r="H119" s="56" t="str">
        <f>IF(AND(H118&lt;&gt;"Výkaz výměr:",I118=""),"Výkaz výměr:","")</f>
        <v>Výkaz výměr:</v>
      </c>
      <c r="I119" s="57" t="s">
        <v>65</v>
      </c>
      <c r="J119" s="58"/>
      <c r="K119" s="57"/>
      <c r="L119" s="59"/>
      <c r="M119" s="60">
        <v>0</v>
      </c>
      <c r="N119" s="61"/>
      <c r="O119" s="62"/>
      <c r="P119" s="63"/>
      <c r="Q119" s="61"/>
      <c r="R119" s="61"/>
      <c r="S119" s="61"/>
      <c r="T119" s="64" t="s">
        <v>36</v>
      </c>
      <c r="U119" s="61"/>
      <c r="V119" s="61"/>
    </row>
    <row r="120" spans="6:25" s="53" customFormat="1" ht="11.25" hidden="1" outlineLevel="3" x14ac:dyDescent="0.25">
      <c r="F120" s="54"/>
      <c r="G120" s="55"/>
      <c r="H120" s="56" t="str">
        <f>IF(AND(H119&lt;&gt;"Výkaz výměr:",I119=""),"Výkaz výměr:","")</f>
        <v/>
      </c>
      <c r="I120" s="57" t="s">
        <v>122</v>
      </c>
      <c r="J120" s="58"/>
      <c r="K120" s="57"/>
      <c r="L120" s="59"/>
      <c r="M120" s="60">
        <v>4.6176000000000004E-3</v>
      </c>
      <c r="N120" s="61"/>
      <c r="O120" s="62"/>
      <c r="P120" s="63"/>
      <c r="Q120" s="61"/>
      <c r="R120" s="61"/>
      <c r="S120" s="61"/>
      <c r="T120" s="64" t="s">
        <v>36</v>
      </c>
      <c r="U120" s="61"/>
      <c r="V120" s="61"/>
    </row>
    <row r="121" spans="6:25" s="43" customFormat="1" ht="12" hidden="1" outlineLevel="2" x14ac:dyDescent="0.2">
      <c r="F121" s="35">
        <v>17</v>
      </c>
      <c r="G121" s="36" t="s">
        <v>41</v>
      </c>
      <c r="H121" s="37" t="s">
        <v>123</v>
      </c>
      <c r="I121" s="38" t="s">
        <v>113</v>
      </c>
      <c r="J121" s="36" t="s">
        <v>89</v>
      </c>
      <c r="K121" s="39">
        <v>1.0916489999999999E-2</v>
      </c>
      <c r="L121" s="40">
        <v>0</v>
      </c>
      <c r="M121" s="39">
        <v>1.0916489999999999E-2</v>
      </c>
      <c r="N121" s="41"/>
      <c r="O121" s="42">
        <f>M121*N121</f>
        <v>0</v>
      </c>
      <c r="P121" s="42">
        <v>1</v>
      </c>
      <c r="Q121" s="42">
        <f>M121*P121</f>
        <v>1.0916489999999999E-2</v>
      </c>
      <c r="R121" s="42"/>
      <c r="S121" s="42">
        <f>M121*R121</f>
        <v>0</v>
      </c>
      <c r="T121" s="42">
        <v>21</v>
      </c>
      <c r="U121" s="42">
        <f>O121*T121/100</f>
        <v>0</v>
      </c>
      <c r="V121" s="42">
        <f>U121+O121</f>
        <v>0</v>
      </c>
      <c r="W121" s="42"/>
      <c r="X121" s="42" t="s">
        <v>32</v>
      </c>
      <c r="Y121" s="42">
        <v>1</v>
      </c>
    </row>
    <row r="122" spans="6:25" s="43" customFormat="1" ht="12" hidden="1" outlineLevel="2" x14ac:dyDescent="0.2">
      <c r="F122" s="44"/>
      <c r="G122" s="45"/>
      <c r="H122" s="46" t="s">
        <v>33</v>
      </c>
      <c r="I122" s="88" t="s">
        <v>124</v>
      </c>
      <c r="J122" s="88"/>
      <c r="K122" s="88"/>
      <c r="L122" s="88"/>
      <c r="M122" s="88"/>
      <c r="N122" s="88"/>
      <c r="O122" s="88"/>
      <c r="P122" s="47"/>
      <c r="Q122" s="48"/>
      <c r="R122" s="47"/>
      <c r="S122" s="48"/>
      <c r="T122" s="49"/>
      <c r="U122" s="49"/>
      <c r="V122" s="49"/>
      <c r="W122" s="50"/>
    </row>
    <row r="123" spans="6:25" s="43" customFormat="1" ht="6" hidden="1" customHeight="1" outlineLevel="2" x14ac:dyDescent="0.2">
      <c r="F123" s="44"/>
      <c r="G123" s="45"/>
      <c r="H123" s="51"/>
      <c r="I123" s="52"/>
      <c r="J123" s="52"/>
      <c r="K123" s="52"/>
      <c r="L123" s="52"/>
      <c r="M123" s="52"/>
      <c r="N123" s="52"/>
      <c r="O123" s="52"/>
      <c r="P123" s="47"/>
      <c r="Q123" s="48"/>
      <c r="R123" s="47"/>
      <c r="S123" s="48"/>
      <c r="T123" s="49"/>
      <c r="U123" s="49"/>
      <c r="V123" s="49"/>
      <c r="W123" s="50"/>
    </row>
    <row r="124" spans="6:25" s="53" customFormat="1" ht="11.25" hidden="1" outlineLevel="3" x14ac:dyDescent="0.25">
      <c r="F124" s="54"/>
      <c r="G124" s="55"/>
      <c r="H124" s="56" t="str">
        <f>IF(AND(H123&lt;&gt;"Výkaz výměr:",I123=""),"Výkaz výměr:","")</f>
        <v>Výkaz výměr:</v>
      </c>
      <c r="I124" s="57" t="s">
        <v>66</v>
      </c>
      <c r="J124" s="58"/>
      <c r="K124" s="57"/>
      <c r="L124" s="59"/>
      <c r="M124" s="60">
        <v>0</v>
      </c>
      <c r="N124" s="61"/>
      <c r="O124" s="62"/>
      <c r="P124" s="63"/>
      <c r="Q124" s="61"/>
      <c r="R124" s="61"/>
      <c r="S124" s="61"/>
      <c r="T124" s="64" t="s">
        <v>36</v>
      </c>
      <c r="U124" s="61"/>
      <c r="V124" s="61"/>
    </row>
    <row r="125" spans="6:25" s="53" customFormat="1" ht="11.25" hidden="1" outlineLevel="3" x14ac:dyDescent="0.25">
      <c r="F125" s="54"/>
      <c r="G125" s="55"/>
      <c r="H125" s="56" t="str">
        <f>IF(AND(H124&lt;&gt;"Výkaz výměr:",I124=""),"Výkaz výměr:","")</f>
        <v/>
      </c>
      <c r="I125" s="57" t="s">
        <v>67</v>
      </c>
      <c r="J125" s="58"/>
      <c r="K125" s="57"/>
      <c r="L125" s="59"/>
      <c r="M125" s="60">
        <v>0</v>
      </c>
      <c r="N125" s="61"/>
      <c r="O125" s="62"/>
      <c r="P125" s="63"/>
      <c r="Q125" s="61"/>
      <c r="R125" s="61"/>
      <c r="S125" s="61"/>
      <c r="T125" s="64" t="s">
        <v>36</v>
      </c>
      <c r="U125" s="61"/>
      <c r="V125" s="61"/>
    </row>
    <row r="126" spans="6:25" s="53" customFormat="1" ht="11.25" hidden="1" outlineLevel="3" x14ac:dyDescent="0.25">
      <c r="F126" s="54"/>
      <c r="G126" s="55"/>
      <c r="H126" s="56" t="str">
        <f>IF(AND(H125&lt;&gt;"Výkaz výměr:",I125=""),"Výkaz výměr:","")</f>
        <v/>
      </c>
      <c r="I126" s="57" t="s">
        <v>125</v>
      </c>
      <c r="J126" s="58"/>
      <c r="K126" s="57"/>
      <c r="L126" s="59"/>
      <c r="M126" s="60">
        <v>1.0916489999999999E-2</v>
      </c>
      <c r="N126" s="61"/>
      <c r="O126" s="62"/>
      <c r="P126" s="63"/>
      <c r="Q126" s="61"/>
      <c r="R126" s="61"/>
      <c r="S126" s="61"/>
      <c r="T126" s="64" t="s">
        <v>36</v>
      </c>
      <c r="U126" s="61"/>
      <c r="V126" s="61"/>
    </row>
    <row r="127" spans="6:25" s="43" customFormat="1" ht="12" hidden="1" outlineLevel="2" x14ac:dyDescent="0.2">
      <c r="F127" s="35">
        <v>18</v>
      </c>
      <c r="G127" s="36" t="s">
        <v>41</v>
      </c>
      <c r="H127" s="37" t="s">
        <v>126</v>
      </c>
      <c r="I127" s="38" t="s">
        <v>127</v>
      </c>
      <c r="J127" s="36" t="s">
        <v>89</v>
      </c>
      <c r="K127" s="39">
        <v>5.2499999999999998E-2</v>
      </c>
      <c r="L127" s="40">
        <v>0</v>
      </c>
      <c r="M127" s="39">
        <v>5.2499999999999998E-2</v>
      </c>
      <c r="N127" s="41"/>
      <c r="O127" s="42">
        <f>M127*N127</f>
        <v>0</v>
      </c>
      <c r="P127" s="42">
        <v>1</v>
      </c>
      <c r="Q127" s="42">
        <f>M127*P127</f>
        <v>5.2499999999999998E-2</v>
      </c>
      <c r="R127" s="42"/>
      <c r="S127" s="42">
        <f>M127*R127</f>
        <v>0</v>
      </c>
      <c r="T127" s="42">
        <v>21</v>
      </c>
      <c r="U127" s="42">
        <f>O127*T127/100</f>
        <v>0</v>
      </c>
      <c r="V127" s="42">
        <f>U127+O127</f>
        <v>0</v>
      </c>
      <c r="W127" s="42"/>
      <c r="X127" s="42" t="s">
        <v>32</v>
      </c>
      <c r="Y127" s="42">
        <v>1</v>
      </c>
    </row>
    <row r="128" spans="6:25" s="43" customFormat="1" ht="12" hidden="1" outlineLevel="2" x14ac:dyDescent="0.2">
      <c r="F128" s="44"/>
      <c r="G128" s="45"/>
      <c r="H128" s="46" t="s">
        <v>33</v>
      </c>
      <c r="I128" s="88" t="s">
        <v>128</v>
      </c>
      <c r="J128" s="88"/>
      <c r="K128" s="88"/>
      <c r="L128" s="88"/>
      <c r="M128" s="88"/>
      <c r="N128" s="88"/>
      <c r="O128" s="88"/>
      <c r="P128" s="47"/>
      <c r="Q128" s="48"/>
      <c r="R128" s="47"/>
      <c r="S128" s="48"/>
      <c r="T128" s="49"/>
      <c r="U128" s="49"/>
      <c r="V128" s="49"/>
      <c r="W128" s="50"/>
    </row>
    <row r="129" spans="6:25" s="43" customFormat="1" ht="6" hidden="1" customHeight="1" outlineLevel="2" x14ac:dyDescent="0.2">
      <c r="F129" s="44"/>
      <c r="G129" s="45"/>
      <c r="H129" s="51"/>
      <c r="I129" s="52"/>
      <c r="J129" s="52"/>
      <c r="K129" s="52"/>
      <c r="L129" s="52"/>
      <c r="M129" s="52"/>
      <c r="N129" s="52"/>
      <c r="O129" s="52"/>
      <c r="P129" s="47"/>
      <c r="Q129" s="48"/>
      <c r="R129" s="47"/>
      <c r="S129" s="48"/>
      <c r="T129" s="49"/>
      <c r="U129" s="49"/>
      <c r="V129" s="49"/>
      <c r="W129" s="50"/>
    </row>
    <row r="130" spans="6:25" s="53" customFormat="1" ht="11.25" hidden="1" outlineLevel="3" x14ac:dyDescent="0.25">
      <c r="F130" s="54"/>
      <c r="G130" s="55"/>
      <c r="H130" s="56" t="str">
        <f>IF(AND(H129&lt;&gt;"Výkaz výměr:",I129=""),"Výkaz výměr:","")</f>
        <v>Výkaz výměr:</v>
      </c>
      <c r="I130" s="57" t="s">
        <v>68</v>
      </c>
      <c r="J130" s="58"/>
      <c r="K130" s="57"/>
      <c r="L130" s="59"/>
      <c r="M130" s="60">
        <v>0</v>
      </c>
      <c r="N130" s="61"/>
      <c r="O130" s="62"/>
      <c r="P130" s="63"/>
      <c r="Q130" s="61"/>
      <c r="R130" s="61"/>
      <c r="S130" s="61"/>
      <c r="T130" s="64" t="s">
        <v>36</v>
      </c>
      <c r="U130" s="61"/>
      <c r="V130" s="61"/>
    </row>
    <row r="131" spans="6:25" s="53" customFormat="1" ht="11.25" hidden="1" outlineLevel="3" x14ac:dyDescent="0.25">
      <c r="F131" s="54"/>
      <c r="G131" s="55"/>
      <c r="H131" s="56" t="str">
        <f>IF(AND(H130&lt;&gt;"Výkaz výměr:",I130=""),"Výkaz výměr:","")</f>
        <v/>
      </c>
      <c r="I131" s="57" t="s">
        <v>129</v>
      </c>
      <c r="J131" s="58"/>
      <c r="K131" s="57"/>
      <c r="L131" s="59"/>
      <c r="M131" s="60">
        <v>5.2499999999999998E-2</v>
      </c>
      <c r="N131" s="61"/>
      <c r="O131" s="62"/>
      <c r="P131" s="63"/>
      <c r="Q131" s="61"/>
      <c r="R131" s="61"/>
      <c r="S131" s="61"/>
      <c r="T131" s="64" t="s">
        <v>36</v>
      </c>
      <c r="U131" s="61"/>
      <c r="V131" s="61"/>
    </row>
    <row r="132" spans="6:25" s="43" customFormat="1" ht="12" hidden="1" outlineLevel="2" x14ac:dyDescent="0.2">
      <c r="F132" s="35">
        <v>19</v>
      </c>
      <c r="G132" s="36" t="s">
        <v>41</v>
      </c>
      <c r="H132" s="37" t="s">
        <v>130</v>
      </c>
      <c r="I132" s="38" t="s">
        <v>131</v>
      </c>
      <c r="J132" s="36" t="s">
        <v>89</v>
      </c>
      <c r="K132" s="39">
        <v>0.13188</v>
      </c>
      <c r="L132" s="40">
        <v>0</v>
      </c>
      <c r="M132" s="39">
        <v>0.13188</v>
      </c>
      <c r="N132" s="41"/>
      <c r="O132" s="42">
        <f>M132*N132</f>
        <v>0</v>
      </c>
      <c r="P132" s="42">
        <v>1</v>
      </c>
      <c r="Q132" s="42">
        <f>M132*P132</f>
        <v>0.13188</v>
      </c>
      <c r="R132" s="42"/>
      <c r="S132" s="42">
        <f>M132*R132</f>
        <v>0</v>
      </c>
      <c r="T132" s="42">
        <v>21</v>
      </c>
      <c r="U132" s="42">
        <f>O132*T132/100</f>
        <v>0</v>
      </c>
      <c r="V132" s="42">
        <f>U132+O132</f>
        <v>0</v>
      </c>
      <c r="W132" s="42"/>
      <c r="X132" s="42" t="s">
        <v>32</v>
      </c>
      <c r="Y132" s="42">
        <v>1</v>
      </c>
    </row>
    <row r="133" spans="6:25" s="43" customFormat="1" ht="12" hidden="1" outlineLevel="2" x14ac:dyDescent="0.2">
      <c r="F133" s="44"/>
      <c r="G133" s="45"/>
      <c r="H133" s="46" t="s">
        <v>33</v>
      </c>
      <c r="I133" s="88" t="s">
        <v>131</v>
      </c>
      <c r="J133" s="88"/>
      <c r="K133" s="88"/>
      <c r="L133" s="88"/>
      <c r="M133" s="88"/>
      <c r="N133" s="88"/>
      <c r="O133" s="88"/>
      <c r="P133" s="47"/>
      <c r="Q133" s="48"/>
      <c r="R133" s="47"/>
      <c r="S133" s="48"/>
      <c r="T133" s="49"/>
      <c r="U133" s="49"/>
      <c r="V133" s="49"/>
      <c r="W133" s="50"/>
    </row>
    <row r="134" spans="6:25" s="43" customFormat="1" ht="6" hidden="1" customHeight="1" outlineLevel="2" x14ac:dyDescent="0.2">
      <c r="F134" s="44"/>
      <c r="G134" s="45"/>
      <c r="H134" s="51"/>
      <c r="I134" s="52"/>
      <c r="J134" s="52"/>
      <c r="K134" s="52"/>
      <c r="L134" s="52"/>
      <c r="M134" s="52"/>
      <c r="N134" s="52"/>
      <c r="O134" s="52"/>
      <c r="P134" s="47"/>
      <c r="Q134" s="48"/>
      <c r="R134" s="47"/>
      <c r="S134" s="48"/>
      <c r="T134" s="49"/>
      <c r="U134" s="49"/>
      <c r="V134" s="49"/>
      <c r="W134" s="50"/>
    </row>
    <row r="135" spans="6:25" s="53" customFormat="1" ht="11.25" hidden="1" outlineLevel="3" x14ac:dyDescent="0.25">
      <c r="F135" s="54"/>
      <c r="G135" s="55"/>
      <c r="H135" s="56" t="str">
        <f>IF(AND(H134&lt;&gt;"Výkaz výměr:",I134=""),"Výkaz výměr:","")</f>
        <v>Výkaz výměr:</v>
      </c>
      <c r="I135" s="57" t="s">
        <v>69</v>
      </c>
      <c r="J135" s="58"/>
      <c r="K135" s="57"/>
      <c r="L135" s="59"/>
      <c r="M135" s="60">
        <v>0</v>
      </c>
      <c r="N135" s="61"/>
      <c r="O135" s="62"/>
      <c r="P135" s="63"/>
      <c r="Q135" s="61"/>
      <c r="R135" s="61"/>
      <c r="S135" s="61"/>
      <c r="T135" s="64" t="s">
        <v>36</v>
      </c>
      <c r="U135" s="61"/>
      <c r="V135" s="61"/>
    </row>
    <row r="136" spans="6:25" s="53" customFormat="1" ht="11.25" hidden="1" outlineLevel="3" x14ac:dyDescent="0.25">
      <c r="F136" s="54"/>
      <c r="G136" s="55"/>
      <c r="H136" s="56" t="str">
        <f>IF(AND(H135&lt;&gt;"Výkaz výměr:",I135=""),"Výkaz výměr:","")</f>
        <v/>
      </c>
      <c r="I136" s="57" t="s">
        <v>132</v>
      </c>
      <c r="J136" s="58"/>
      <c r="K136" s="57"/>
      <c r="L136" s="59"/>
      <c r="M136" s="60">
        <v>0.13188</v>
      </c>
      <c r="N136" s="61"/>
      <c r="O136" s="62"/>
      <c r="P136" s="63"/>
      <c r="Q136" s="61"/>
      <c r="R136" s="61"/>
      <c r="S136" s="61"/>
      <c r="T136" s="64" t="s">
        <v>36</v>
      </c>
      <c r="U136" s="61"/>
      <c r="V136" s="61"/>
    </row>
    <row r="137" spans="6:25" s="43" customFormat="1" ht="12" hidden="1" outlineLevel="2" x14ac:dyDescent="0.2">
      <c r="F137" s="35">
        <v>20</v>
      </c>
      <c r="G137" s="36" t="s">
        <v>41</v>
      </c>
      <c r="H137" s="37" t="s">
        <v>133</v>
      </c>
      <c r="I137" s="38" t="s">
        <v>134</v>
      </c>
      <c r="J137" s="36" t="s">
        <v>89</v>
      </c>
      <c r="K137" s="39">
        <v>0.10048</v>
      </c>
      <c r="L137" s="40">
        <v>0</v>
      </c>
      <c r="M137" s="39">
        <v>0.10048</v>
      </c>
      <c r="N137" s="41"/>
      <c r="O137" s="42">
        <f>M137*N137</f>
        <v>0</v>
      </c>
      <c r="P137" s="42">
        <v>1</v>
      </c>
      <c r="Q137" s="42">
        <f>M137*P137</f>
        <v>0.10048</v>
      </c>
      <c r="R137" s="42"/>
      <c r="S137" s="42">
        <f>M137*R137</f>
        <v>0</v>
      </c>
      <c r="T137" s="42">
        <v>21</v>
      </c>
      <c r="U137" s="42">
        <f>O137*T137/100</f>
        <v>0</v>
      </c>
      <c r="V137" s="42">
        <f>U137+O137</f>
        <v>0</v>
      </c>
      <c r="W137" s="42"/>
      <c r="X137" s="42" t="s">
        <v>32</v>
      </c>
      <c r="Y137" s="42">
        <v>1</v>
      </c>
    </row>
    <row r="138" spans="6:25" s="43" customFormat="1" ht="12" hidden="1" outlineLevel="2" x14ac:dyDescent="0.2">
      <c r="F138" s="44"/>
      <c r="G138" s="45"/>
      <c r="H138" s="46" t="s">
        <v>33</v>
      </c>
      <c r="I138" s="88" t="s">
        <v>135</v>
      </c>
      <c r="J138" s="88"/>
      <c r="K138" s="88"/>
      <c r="L138" s="88"/>
      <c r="M138" s="88"/>
      <c r="N138" s="88"/>
      <c r="O138" s="88"/>
      <c r="P138" s="47"/>
      <c r="Q138" s="48"/>
      <c r="R138" s="47"/>
      <c r="S138" s="48"/>
      <c r="T138" s="49"/>
      <c r="U138" s="49"/>
      <c r="V138" s="49"/>
      <c r="W138" s="50"/>
    </row>
    <row r="139" spans="6:25" s="43" customFormat="1" ht="6" hidden="1" customHeight="1" outlineLevel="2" x14ac:dyDescent="0.2">
      <c r="F139" s="44"/>
      <c r="G139" s="45"/>
      <c r="H139" s="51"/>
      <c r="I139" s="52"/>
      <c r="J139" s="52"/>
      <c r="K139" s="52"/>
      <c r="L139" s="52"/>
      <c r="M139" s="52"/>
      <c r="N139" s="52"/>
      <c r="O139" s="52"/>
      <c r="P139" s="47"/>
      <c r="Q139" s="48"/>
      <c r="R139" s="47"/>
      <c r="S139" s="48"/>
      <c r="T139" s="49"/>
      <c r="U139" s="49"/>
      <c r="V139" s="49"/>
      <c r="W139" s="50"/>
    </row>
    <row r="140" spans="6:25" s="53" customFormat="1" ht="11.25" hidden="1" outlineLevel="3" x14ac:dyDescent="0.25">
      <c r="F140" s="54"/>
      <c r="G140" s="55"/>
      <c r="H140" s="56" t="str">
        <f>IF(AND(H139&lt;&gt;"Výkaz výměr:",I139=""),"Výkaz výměr:","")</f>
        <v>Výkaz výměr:</v>
      </c>
      <c r="I140" s="57" t="s">
        <v>70</v>
      </c>
      <c r="J140" s="58"/>
      <c r="K140" s="57"/>
      <c r="L140" s="59"/>
      <c r="M140" s="60">
        <v>0</v>
      </c>
      <c r="N140" s="61"/>
      <c r="O140" s="62"/>
      <c r="P140" s="63"/>
      <c r="Q140" s="61"/>
      <c r="R140" s="61"/>
      <c r="S140" s="61"/>
      <c r="T140" s="64" t="s">
        <v>36</v>
      </c>
      <c r="U140" s="61"/>
      <c r="V140" s="61"/>
    </row>
    <row r="141" spans="6:25" s="53" customFormat="1" ht="11.25" hidden="1" outlineLevel="3" x14ac:dyDescent="0.25">
      <c r="F141" s="54"/>
      <c r="G141" s="55"/>
      <c r="H141" s="56" t="str">
        <f>IF(AND(H140&lt;&gt;"Výkaz výměr:",I140=""),"Výkaz výměr:","")</f>
        <v/>
      </c>
      <c r="I141" s="57" t="s">
        <v>136</v>
      </c>
      <c r="J141" s="58"/>
      <c r="K141" s="57"/>
      <c r="L141" s="59"/>
      <c r="M141" s="60">
        <v>0.10048</v>
      </c>
      <c r="N141" s="61"/>
      <c r="O141" s="62"/>
      <c r="P141" s="63"/>
      <c r="Q141" s="61"/>
      <c r="R141" s="61"/>
      <c r="S141" s="61"/>
      <c r="T141" s="64" t="s">
        <v>36</v>
      </c>
      <c r="U141" s="61"/>
      <c r="V141" s="61"/>
    </row>
    <row r="142" spans="6:25" s="43" customFormat="1" ht="12" hidden="1" outlineLevel="2" x14ac:dyDescent="0.2">
      <c r="F142" s="35">
        <v>21</v>
      </c>
      <c r="G142" s="36" t="s">
        <v>28</v>
      </c>
      <c r="H142" s="37" t="s">
        <v>50</v>
      </c>
      <c r="I142" s="38" t="s">
        <v>51</v>
      </c>
      <c r="J142" s="36" t="s">
        <v>52</v>
      </c>
      <c r="K142" s="39">
        <v>501.13</v>
      </c>
      <c r="L142" s="40">
        <v>0</v>
      </c>
      <c r="M142" s="39">
        <v>501.13</v>
      </c>
      <c r="N142" s="41"/>
      <c r="O142" s="42">
        <f>M142*N142</f>
        <v>0</v>
      </c>
      <c r="P142" s="42">
        <v>5.0000000000000002E-5</v>
      </c>
      <c r="Q142" s="42">
        <f>M142*P142</f>
        <v>2.5056500000000002E-2</v>
      </c>
      <c r="R142" s="42"/>
      <c r="S142" s="42">
        <f>M142*R142</f>
        <v>0</v>
      </c>
      <c r="T142" s="42">
        <v>21</v>
      </c>
      <c r="U142" s="42">
        <f>O142*T142/100</f>
        <v>0</v>
      </c>
      <c r="V142" s="42">
        <f>U142+O142</f>
        <v>0</v>
      </c>
      <c r="W142" s="42"/>
      <c r="X142" s="42" t="s">
        <v>32</v>
      </c>
      <c r="Y142" s="42">
        <v>1</v>
      </c>
    </row>
    <row r="143" spans="6:25" s="43" customFormat="1" ht="12" hidden="1" outlineLevel="2" x14ac:dyDescent="0.2">
      <c r="F143" s="44"/>
      <c r="G143" s="45"/>
      <c r="H143" s="46" t="s">
        <v>33</v>
      </c>
      <c r="I143" s="88" t="s">
        <v>53</v>
      </c>
      <c r="J143" s="88"/>
      <c r="K143" s="88"/>
      <c r="L143" s="88"/>
      <c r="M143" s="88"/>
      <c r="N143" s="88"/>
      <c r="O143" s="88"/>
      <c r="P143" s="47"/>
      <c r="Q143" s="48"/>
      <c r="R143" s="47"/>
      <c r="S143" s="48"/>
      <c r="T143" s="49"/>
      <c r="U143" s="49"/>
      <c r="V143" s="49"/>
      <c r="W143" s="50"/>
    </row>
    <row r="144" spans="6:25" s="43" customFormat="1" ht="6" hidden="1" customHeight="1" outlineLevel="2" x14ac:dyDescent="0.2">
      <c r="F144" s="44"/>
      <c r="G144" s="45"/>
      <c r="H144" s="51"/>
      <c r="I144" s="52"/>
      <c r="J144" s="52"/>
      <c r="K144" s="52"/>
      <c r="L144" s="52"/>
      <c r="M144" s="52"/>
      <c r="N144" s="52"/>
      <c r="O144" s="52"/>
      <c r="P144" s="47"/>
      <c r="Q144" s="48"/>
      <c r="R144" s="47"/>
      <c r="S144" s="48"/>
      <c r="T144" s="49"/>
      <c r="U144" s="49"/>
      <c r="V144" s="49"/>
      <c r="W144" s="50"/>
    </row>
    <row r="145" spans="6:25" s="53" customFormat="1" ht="11.25" hidden="1" outlineLevel="3" x14ac:dyDescent="0.25">
      <c r="F145" s="54"/>
      <c r="G145" s="55"/>
      <c r="H145" s="56" t="str">
        <f>IF(AND(H144&lt;&gt;"Výkaz výměr:",I144=""),"Výkaz výměr:","")</f>
        <v>Výkaz výměr:</v>
      </c>
      <c r="I145" s="57" t="s">
        <v>137</v>
      </c>
      <c r="J145" s="58"/>
      <c r="K145" s="57"/>
      <c r="L145" s="59"/>
      <c r="M145" s="60">
        <v>409.6</v>
      </c>
      <c r="N145" s="61"/>
      <c r="O145" s="62"/>
      <c r="P145" s="63"/>
      <c r="Q145" s="61"/>
      <c r="R145" s="61"/>
      <c r="S145" s="61"/>
      <c r="T145" s="64" t="s">
        <v>36</v>
      </c>
      <c r="U145" s="61"/>
      <c r="V145" s="61"/>
    </row>
    <row r="146" spans="6:25" s="53" customFormat="1" ht="11.25" hidden="1" outlineLevel="3" x14ac:dyDescent="0.25">
      <c r="F146" s="54"/>
      <c r="G146" s="55"/>
      <c r="H146" s="56" t="str">
        <f>IF(AND(H145&lt;&gt;"Výkaz výměr:",I145=""),"Výkaz výměr:","")</f>
        <v/>
      </c>
      <c r="I146" s="57" t="s">
        <v>86</v>
      </c>
      <c r="J146" s="58"/>
      <c r="K146" s="57"/>
      <c r="L146" s="59"/>
      <c r="M146" s="60">
        <v>91.529999999999987</v>
      </c>
      <c r="N146" s="61"/>
      <c r="O146" s="62"/>
      <c r="P146" s="63"/>
      <c r="Q146" s="61"/>
      <c r="R146" s="61"/>
      <c r="S146" s="61"/>
      <c r="T146" s="64" t="s">
        <v>36</v>
      </c>
      <c r="U146" s="61"/>
      <c r="V146" s="61"/>
    </row>
    <row r="147" spans="6:25" s="43" customFormat="1" ht="12" hidden="1" outlineLevel="2" x14ac:dyDescent="0.2">
      <c r="F147" s="35">
        <v>22</v>
      </c>
      <c r="G147" s="36" t="s">
        <v>41</v>
      </c>
      <c r="H147" s="37" t="s">
        <v>87</v>
      </c>
      <c r="I147" s="38" t="s">
        <v>88</v>
      </c>
      <c r="J147" s="36" t="s">
        <v>89</v>
      </c>
      <c r="K147" s="39">
        <v>0.10218399999999998</v>
      </c>
      <c r="L147" s="40">
        <v>5</v>
      </c>
      <c r="M147" s="39">
        <v>0.10729319999999999</v>
      </c>
      <c r="N147" s="41"/>
      <c r="O147" s="42">
        <f>M147*N147</f>
        <v>0</v>
      </c>
      <c r="P147" s="42">
        <v>1</v>
      </c>
      <c r="Q147" s="42">
        <f>M147*P147</f>
        <v>0.10729319999999999</v>
      </c>
      <c r="R147" s="42"/>
      <c r="S147" s="42">
        <f>M147*R147</f>
        <v>0</v>
      </c>
      <c r="T147" s="42">
        <v>21</v>
      </c>
      <c r="U147" s="42">
        <f>O147*T147/100</f>
        <v>0</v>
      </c>
      <c r="V147" s="42">
        <f>U147+O147</f>
        <v>0</v>
      </c>
      <c r="W147" s="42"/>
      <c r="X147" s="42" t="s">
        <v>32</v>
      </c>
      <c r="Y147" s="42">
        <v>1</v>
      </c>
    </row>
    <row r="148" spans="6:25" s="43" customFormat="1" ht="12" hidden="1" outlineLevel="2" x14ac:dyDescent="0.2">
      <c r="F148" s="44"/>
      <c r="G148" s="45"/>
      <c r="H148" s="46" t="s">
        <v>33</v>
      </c>
      <c r="I148" s="88" t="s">
        <v>88</v>
      </c>
      <c r="J148" s="88"/>
      <c r="K148" s="88"/>
      <c r="L148" s="88"/>
      <c r="M148" s="88"/>
      <c r="N148" s="88"/>
      <c r="O148" s="88"/>
      <c r="P148" s="47"/>
      <c r="Q148" s="48"/>
      <c r="R148" s="47"/>
      <c r="S148" s="48"/>
      <c r="T148" s="49"/>
      <c r="U148" s="49"/>
      <c r="V148" s="49"/>
      <c r="W148" s="50"/>
    </row>
    <row r="149" spans="6:25" s="43" customFormat="1" ht="6" hidden="1" customHeight="1" outlineLevel="2" x14ac:dyDescent="0.2">
      <c r="F149" s="44"/>
      <c r="G149" s="45"/>
      <c r="H149" s="51"/>
      <c r="I149" s="52"/>
      <c r="J149" s="52"/>
      <c r="K149" s="52"/>
      <c r="L149" s="52"/>
      <c r="M149" s="52"/>
      <c r="N149" s="52"/>
      <c r="O149" s="52"/>
      <c r="P149" s="47"/>
      <c r="Q149" s="48"/>
      <c r="R149" s="47"/>
      <c r="S149" s="48"/>
      <c r="T149" s="49"/>
      <c r="U149" s="49"/>
      <c r="V149" s="49"/>
      <c r="W149" s="50"/>
    </row>
    <row r="150" spans="6:25" s="53" customFormat="1" ht="11.25" hidden="1" outlineLevel="3" x14ac:dyDescent="0.25">
      <c r="F150" s="54"/>
      <c r="G150" s="55"/>
      <c r="H150" s="56" t="str">
        <f>IF(AND(H149&lt;&gt;"Výkaz výměr:",I149=""),"Výkaz výměr:","")</f>
        <v>Výkaz výměr:</v>
      </c>
      <c r="I150" s="57" t="s">
        <v>55</v>
      </c>
      <c r="J150" s="58"/>
      <c r="K150" s="57"/>
      <c r="L150" s="59"/>
      <c r="M150" s="60">
        <v>0</v>
      </c>
      <c r="N150" s="61"/>
      <c r="O150" s="62"/>
      <c r="P150" s="63"/>
      <c r="Q150" s="61"/>
      <c r="R150" s="61"/>
      <c r="S150" s="61"/>
      <c r="T150" s="64" t="s">
        <v>36</v>
      </c>
      <c r="U150" s="61"/>
      <c r="V150" s="61"/>
    </row>
    <row r="151" spans="6:25" s="53" customFormat="1" ht="11.25" hidden="1" outlineLevel="3" x14ac:dyDescent="0.25">
      <c r="F151" s="54"/>
      <c r="G151" s="55"/>
      <c r="H151" s="56" t="str">
        <f>IF(AND(H150&lt;&gt;"Výkaz výměr:",I150=""),"Výkaz výměr:","")</f>
        <v/>
      </c>
      <c r="I151" s="57" t="s">
        <v>56</v>
      </c>
      <c r="J151" s="58"/>
      <c r="K151" s="57"/>
      <c r="L151" s="59"/>
      <c r="M151" s="60">
        <v>0</v>
      </c>
      <c r="N151" s="61"/>
      <c r="O151" s="62"/>
      <c r="P151" s="63"/>
      <c r="Q151" s="61"/>
      <c r="R151" s="61"/>
      <c r="S151" s="61"/>
      <c r="T151" s="64" t="s">
        <v>36</v>
      </c>
      <c r="U151" s="61"/>
      <c r="V151" s="61"/>
    </row>
    <row r="152" spans="6:25" s="53" customFormat="1" ht="11.25" hidden="1" outlineLevel="3" x14ac:dyDescent="0.25">
      <c r="F152" s="54"/>
      <c r="G152" s="55"/>
      <c r="H152" s="56" t="str">
        <f>IF(AND(H151&lt;&gt;"Výkaz výměr:",I151=""),"Výkaz výměr:","")</f>
        <v/>
      </c>
      <c r="I152" s="57" t="s">
        <v>138</v>
      </c>
      <c r="J152" s="58"/>
      <c r="K152" s="57"/>
      <c r="L152" s="59"/>
      <c r="M152" s="60">
        <v>9.5823999999999979E-2</v>
      </c>
      <c r="N152" s="61"/>
      <c r="O152" s="62"/>
      <c r="P152" s="63"/>
      <c r="Q152" s="61"/>
      <c r="R152" s="61"/>
      <c r="S152" s="61"/>
      <c r="T152" s="64" t="s">
        <v>36</v>
      </c>
      <c r="U152" s="61"/>
      <c r="V152" s="61"/>
    </row>
    <row r="153" spans="6:25" s="53" customFormat="1" ht="11.25" hidden="1" outlineLevel="3" x14ac:dyDescent="0.25">
      <c r="F153" s="54"/>
      <c r="G153" s="55"/>
      <c r="H153" s="56" t="str">
        <f>IF(AND(H152&lt;&gt;"Výkaz výměr:",I152=""),"Výkaz výměr:","")</f>
        <v/>
      </c>
      <c r="I153" s="57" t="s">
        <v>71</v>
      </c>
      <c r="J153" s="58"/>
      <c r="K153" s="57"/>
      <c r="L153" s="59"/>
      <c r="M153" s="60">
        <v>0</v>
      </c>
      <c r="N153" s="61"/>
      <c r="O153" s="62"/>
      <c r="P153" s="63"/>
      <c r="Q153" s="61"/>
      <c r="R153" s="61"/>
      <c r="S153" s="61"/>
      <c r="T153" s="64" t="s">
        <v>36</v>
      </c>
      <c r="U153" s="61"/>
      <c r="V153" s="61"/>
    </row>
    <row r="154" spans="6:25" s="53" customFormat="1" ht="11.25" hidden="1" outlineLevel="3" x14ac:dyDescent="0.25">
      <c r="F154" s="54"/>
      <c r="G154" s="55"/>
      <c r="H154" s="56" t="str">
        <f>IF(AND(H153&lt;&gt;"Výkaz výměr:",I153=""),"Výkaz výměr:","")</f>
        <v/>
      </c>
      <c r="I154" s="57" t="s">
        <v>91</v>
      </c>
      <c r="J154" s="58"/>
      <c r="K154" s="57"/>
      <c r="L154" s="59"/>
      <c r="M154" s="60">
        <v>6.3599999999999993E-3</v>
      </c>
      <c r="N154" s="61"/>
      <c r="O154" s="62"/>
      <c r="P154" s="63"/>
      <c r="Q154" s="61"/>
      <c r="R154" s="61"/>
      <c r="S154" s="61"/>
      <c r="T154" s="64" t="s">
        <v>36</v>
      </c>
      <c r="U154" s="61"/>
      <c r="V154" s="61"/>
    </row>
    <row r="155" spans="6:25" s="43" customFormat="1" ht="12" hidden="1" outlineLevel="2" x14ac:dyDescent="0.2">
      <c r="F155" s="35">
        <v>23</v>
      </c>
      <c r="G155" s="36" t="s">
        <v>41</v>
      </c>
      <c r="H155" s="37" t="s">
        <v>92</v>
      </c>
      <c r="I155" s="38" t="s">
        <v>93</v>
      </c>
      <c r="J155" s="36" t="s">
        <v>89</v>
      </c>
      <c r="K155" s="39">
        <v>8.2749999999999994E-3</v>
      </c>
      <c r="L155" s="40">
        <v>5</v>
      </c>
      <c r="M155" s="39">
        <v>8.6887500000000003E-3</v>
      </c>
      <c r="N155" s="41"/>
      <c r="O155" s="42">
        <f>M155*N155</f>
        <v>0</v>
      </c>
      <c r="P155" s="42">
        <v>1</v>
      </c>
      <c r="Q155" s="42">
        <f>M155*P155</f>
        <v>8.6887500000000003E-3</v>
      </c>
      <c r="R155" s="42"/>
      <c r="S155" s="42">
        <f>M155*R155</f>
        <v>0</v>
      </c>
      <c r="T155" s="42">
        <v>21</v>
      </c>
      <c r="U155" s="42">
        <f>O155*T155/100</f>
        <v>0</v>
      </c>
      <c r="V155" s="42">
        <f>U155+O155</f>
        <v>0</v>
      </c>
      <c r="W155" s="42"/>
      <c r="X155" s="42" t="s">
        <v>32</v>
      </c>
      <c r="Y155" s="42">
        <v>1</v>
      </c>
    </row>
    <row r="156" spans="6:25" s="43" customFormat="1" ht="12" hidden="1" outlineLevel="2" x14ac:dyDescent="0.2">
      <c r="F156" s="44"/>
      <c r="G156" s="45"/>
      <c r="H156" s="46" t="s">
        <v>33</v>
      </c>
      <c r="I156" s="88" t="s">
        <v>93</v>
      </c>
      <c r="J156" s="88"/>
      <c r="K156" s="88"/>
      <c r="L156" s="88"/>
      <c r="M156" s="88"/>
      <c r="N156" s="88"/>
      <c r="O156" s="88"/>
      <c r="P156" s="47"/>
      <c r="Q156" s="48"/>
      <c r="R156" s="47"/>
      <c r="S156" s="48"/>
      <c r="T156" s="49"/>
      <c r="U156" s="49"/>
      <c r="V156" s="49"/>
      <c r="W156" s="50"/>
    </row>
    <row r="157" spans="6:25" s="43" customFormat="1" ht="6" hidden="1" customHeight="1" outlineLevel="2" x14ac:dyDescent="0.2">
      <c r="F157" s="44"/>
      <c r="G157" s="45"/>
      <c r="H157" s="51"/>
      <c r="I157" s="52"/>
      <c r="J157" s="52"/>
      <c r="K157" s="52"/>
      <c r="L157" s="52"/>
      <c r="M157" s="52"/>
      <c r="N157" s="52"/>
      <c r="O157" s="52"/>
      <c r="P157" s="47"/>
      <c r="Q157" s="48"/>
      <c r="R157" s="47"/>
      <c r="S157" s="48"/>
      <c r="T157" s="49"/>
      <c r="U157" s="49"/>
      <c r="V157" s="49"/>
      <c r="W157" s="50"/>
    </row>
    <row r="158" spans="6:25" s="53" customFormat="1" ht="11.25" hidden="1" outlineLevel="3" x14ac:dyDescent="0.25">
      <c r="F158" s="54"/>
      <c r="G158" s="55"/>
      <c r="H158" s="56" t="str">
        <f>IF(AND(H157&lt;&gt;"Výkaz výměr:",I157=""),"Výkaz výměr:","")</f>
        <v>Výkaz výměr:</v>
      </c>
      <c r="I158" s="57" t="s">
        <v>57</v>
      </c>
      <c r="J158" s="58"/>
      <c r="K158" s="57"/>
      <c r="L158" s="59"/>
      <c r="M158" s="60">
        <v>0</v>
      </c>
      <c r="N158" s="61"/>
      <c r="O158" s="62"/>
      <c r="P158" s="63"/>
      <c r="Q158" s="61"/>
      <c r="R158" s="61"/>
      <c r="S158" s="61"/>
      <c r="T158" s="64" t="s">
        <v>36</v>
      </c>
      <c r="U158" s="61"/>
      <c r="V158" s="61"/>
    </row>
    <row r="159" spans="6:25" s="53" customFormat="1" ht="11.25" hidden="1" outlineLevel="3" x14ac:dyDescent="0.25">
      <c r="F159" s="54"/>
      <c r="G159" s="55"/>
      <c r="H159" s="56" t="str">
        <f>IF(AND(H158&lt;&gt;"Výkaz výměr:",I158=""),"Výkaz výměr:","")</f>
        <v/>
      </c>
      <c r="I159" s="57" t="s">
        <v>58</v>
      </c>
      <c r="J159" s="58"/>
      <c r="K159" s="57"/>
      <c r="L159" s="59"/>
      <c r="M159" s="60">
        <v>0</v>
      </c>
      <c r="N159" s="61"/>
      <c r="O159" s="62"/>
      <c r="P159" s="63"/>
      <c r="Q159" s="61"/>
      <c r="R159" s="61"/>
      <c r="S159" s="61"/>
      <c r="T159" s="64" t="s">
        <v>36</v>
      </c>
      <c r="U159" s="61"/>
      <c r="V159" s="61"/>
    </row>
    <row r="160" spans="6:25" s="53" customFormat="1" ht="11.25" hidden="1" outlineLevel="3" x14ac:dyDescent="0.25">
      <c r="F160" s="54"/>
      <c r="G160" s="55"/>
      <c r="H160" s="56" t="str">
        <f>IF(AND(H159&lt;&gt;"Výkaz výměr:",I159=""),"Výkaz výměr:","")</f>
        <v/>
      </c>
      <c r="I160" s="57" t="s">
        <v>139</v>
      </c>
      <c r="J160" s="58"/>
      <c r="K160" s="57"/>
      <c r="L160" s="59"/>
      <c r="M160" s="60">
        <v>8.2749999999999994E-3</v>
      </c>
      <c r="N160" s="61"/>
      <c r="O160" s="62"/>
      <c r="P160" s="63"/>
      <c r="Q160" s="61"/>
      <c r="R160" s="61"/>
      <c r="S160" s="61"/>
      <c r="T160" s="64" t="s">
        <v>36</v>
      </c>
      <c r="U160" s="61"/>
      <c r="V160" s="61"/>
    </row>
    <row r="161" spans="6:25" s="43" customFormat="1" ht="12" hidden="1" outlineLevel="2" x14ac:dyDescent="0.2">
      <c r="F161" s="35">
        <v>24</v>
      </c>
      <c r="G161" s="36" t="s">
        <v>41</v>
      </c>
      <c r="H161" s="37" t="s">
        <v>95</v>
      </c>
      <c r="I161" s="38" t="s">
        <v>96</v>
      </c>
      <c r="J161" s="36" t="s">
        <v>89</v>
      </c>
      <c r="K161" s="39">
        <v>8.4975999999999993E-3</v>
      </c>
      <c r="L161" s="40">
        <v>5</v>
      </c>
      <c r="M161" s="39">
        <v>8.92248E-3</v>
      </c>
      <c r="N161" s="41"/>
      <c r="O161" s="42">
        <f>M161*N161</f>
        <v>0</v>
      </c>
      <c r="P161" s="42">
        <v>1</v>
      </c>
      <c r="Q161" s="42">
        <f>M161*P161</f>
        <v>8.92248E-3</v>
      </c>
      <c r="R161" s="42"/>
      <c r="S161" s="42">
        <f>M161*R161</f>
        <v>0</v>
      </c>
      <c r="T161" s="42">
        <v>21</v>
      </c>
      <c r="U161" s="42">
        <f>O161*T161/100</f>
        <v>0</v>
      </c>
      <c r="V161" s="42">
        <f>U161+O161</f>
        <v>0</v>
      </c>
      <c r="W161" s="42"/>
      <c r="X161" s="42" t="s">
        <v>32</v>
      </c>
      <c r="Y161" s="42">
        <v>1</v>
      </c>
    </row>
    <row r="162" spans="6:25" s="43" customFormat="1" ht="12" hidden="1" outlineLevel="2" x14ac:dyDescent="0.2">
      <c r="F162" s="44"/>
      <c r="G162" s="45"/>
      <c r="H162" s="46" t="s">
        <v>33</v>
      </c>
      <c r="I162" s="88" t="s">
        <v>96</v>
      </c>
      <c r="J162" s="88"/>
      <c r="K162" s="88"/>
      <c r="L162" s="88"/>
      <c r="M162" s="88"/>
      <c r="N162" s="88"/>
      <c r="O162" s="88"/>
      <c r="P162" s="47"/>
      <c r="Q162" s="48"/>
      <c r="R162" s="47"/>
      <c r="S162" s="48"/>
      <c r="T162" s="49"/>
      <c r="U162" s="49"/>
      <c r="V162" s="49"/>
      <c r="W162" s="50"/>
    </row>
    <row r="163" spans="6:25" s="43" customFormat="1" ht="6" hidden="1" customHeight="1" outlineLevel="2" x14ac:dyDescent="0.2">
      <c r="F163" s="44"/>
      <c r="G163" s="45"/>
      <c r="H163" s="51"/>
      <c r="I163" s="52"/>
      <c r="J163" s="52"/>
      <c r="K163" s="52"/>
      <c r="L163" s="52"/>
      <c r="M163" s="52"/>
      <c r="N163" s="52"/>
      <c r="O163" s="52"/>
      <c r="P163" s="47"/>
      <c r="Q163" s="48"/>
      <c r="R163" s="47"/>
      <c r="S163" s="48"/>
      <c r="T163" s="49"/>
      <c r="U163" s="49"/>
      <c r="V163" s="49"/>
      <c r="W163" s="50"/>
    </row>
    <row r="164" spans="6:25" s="53" customFormat="1" ht="11.25" hidden="1" outlineLevel="3" x14ac:dyDescent="0.25">
      <c r="F164" s="54"/>
      <c r="G164" s="55"/>
      <c r="H164" s="56" t="str">
        <f>IF(AND(H163&lt;&gt;"Výkaz výměr:",I163=""),"Výkaz výměr:","")</f>
        <v>Výkaz výměr:</v>
      </c>
      <c r="I164" s="57" t="s">
        <v>97</v>
      </c>
      <c r="J164" s="58"/>
      <c r="K164" s="57"/>
      <c r="L164" s="59"/>
      <c r="M164" s="60">
        <v>0</v>
      </c>
      <c r="N164" s="61"/>
      <c r="O164" s="62"/>
      <c r="P164" s="63"/>
      <c r="Q164" s="61"/>
      <c r="R164" s="61"/>
      <c r="S164" s="61"/>
      <c r="T164" s="64" t="s">
        <v>36</v>
      </c>
      <c r="U164" s="61"/>
      <c r="V164" s="61"/>
    </row>
    <row r="165" spans="6:25" s="53" customFormat="1" ht="11.25" hidden="1" outlineLevel="3" x14ac:dyDescent="0.25">
      <c r="F165" s="54"/>
      <c r="G165" s="55"/>
      <c r="H165" s="56" t="str">
        <f>IF(AND(H164&lt;&gt;"Výkaz výměr:",I164=""),"Výkaz výměr:","")</f>
        <v/>
      </c>
      <c r="I165" s="57" t="s">
        <v>98</v>
      </c>
      <c r="J165" s="58"/>
      <c r="K165" s="57"/>
      <c r="L165" s="59"/>
      <c r="M165" s="60">
        <v>8.4975999999999993E-3</v>
      </c>
      <c r="N165" s="61"/>
      <c r="O165" s="62"/>
      <c r="P165" s="63"/>
      <c r="Q165" s="61"/>
      <c r="R165" s="61"/>
      <c r="S165" s="61"/>
      <c r="T165" s="64" t="s">
        <v>36</v>
      </c>
      <c r="U165" s="61"/>
      <c r="V165" s="61"/>
    </row>
    <row r="166" spans="6:25" s="43" customFormat="1" ht="12" hidden="1" outlineLevel="2" x14ac:dyDescent="0.2">
      <c r="F166" s="35">
        <v>25</v>
      </c>
      <c r="G166" s="36" t="s">
        <v>41</v>
      </c>
      <c r="H166" s="37" t="s">
        <v>99</v>
      </c>
      <c r="I166" s="38" t="s">
        <v>100</v>
      </c>
      <c r="J166" s="36" t="s">
        <v>101</v>
      </c>
      <c r="K166" s="39">
        <v>3.9749999999999996</v>
      </c>
      <c r="L166" s="40">
        <v>3</v>
      </c>
      <c r="M166" s="39">
        <v>4.0942499999999997</v>
      </c>
      <c r="N166" s="41"/>
      <c r="O166" s="42">
        <f>M166*N166</f>
        <v>0</v>
      </c>
      <c r="P166" s="42">
        <v>4.0000000000000001E-3</v>
      </c>
      <c r="Q166" s="42">
        <f>M166*P166</f>
        <v>1.6376999999999999E-2</v>
      </c>
      <c r="R166" s="42"/>
      <c r="S166" s="42">
        <f>M166*R166</f>
        <v>0</v>
      </c>
      <c r="T166" s="42">
        <v>21</v>
      </c>
      <c r="U166" s="42">
        <f>O166*T166/100</f>
        <v>0</v>
      </c>
      <c r="V166" s="42">
        <f>U166+O166</f>
        <v>0</v>
      </c>
      <c r="W166" s="42"/>
      <c r="X166" s="42" t="s">
        <v>32</v>
      </c>
      <c r="Y166" s="42">
        <v>1</v>
      </c>
    </row>
    <row r="167" spans="6:25" s="43" customFormat="1" ht="12" hidden="1" outlineLevel="2" x14ac:dyDescent="0.2">
      <c r="F167" s="44"/>
      <c r="G167" s="45"/>
      <c r="H167" s="46" t="s">
        <v>33</v>
      </c>
      <c r="I167" s="88" t="s">
        <v>102</v>
      </c>
      <c r="J167" s="88"/>
      <c r="K167" s="88"/>
      <c r="L167" s="88"/>
      <c r="M167" s="88"/>
      <c r="N167" s="88"/>
      <c r="O167" s="88"/>
      <c r="P167" s="47"/>
      <c r="Q167" s="48"/>
      <c r="R167" s="47"/>
      <c r="S167" s="48"/>
      <c r="T167" s="49"/>
      <c r="U167" s="49"/>
      <c r="V167" s="49"/>
      <c r="W167" s="50"/>
    </row>
    <row r="168" spans="6:25" s="43" customFormat="1" ht="6" hidden="1" customHeight="1" outlineLevel="2" x14ac:dyDescent="0.2">
      <c r="F168" s="44"/>
      <c r="G168" s="45"/>
      <c r="H168" s="51"/>
      <c r="I168" s="52"/>
      <c r="J168" s="52"/>
      <c r="K168" s="52"/>
      <c r="L168" s="52"/>
      <c r="M168" s="52"/>
      <c r="N168" s="52"/>
      <c r="O168" s="52"/>
      <c r="P168" s="47"/>
      <c r="Q168" s="48"/>
      <c r="R168" s="47"/>
      <c r="S168" s="48"/>
      <c r="T168" s="49"/>
      <c r="U168" s="49"/>
      <c r="V168" s="49"/>
      <c r="W168" s="50"/>
    </row>
    <row r="169" spans="6:25" s="53" customFormat="1" ht="11.25" hidden="1" outlineLevel="3" x14ac:dyDescent="0.25">
      <c r="F169" s="54"/>
      <c r="G169" s="55"/>
      <c r="H169" s="56" t="str">
        <f>IF(AND(H168&lt;&gt;"Výkaz výměr:",I168=""),"Výkaz výměr:","")</f>
        <v>Výkaz výměr:</v>
      </c>
      <c r="I169" s="57" t="s">
        <v>61</v>
      </c>
      <c r="J169" s="58"/>
      <c r="K169" s="57"/>
      <c r="L169" s="59"/>
      <c r="M169" s="60">
        <v>0</v>
      </c>
      <c r="N169" s="61"/>
      <c r="O169" s="62"/>
      <c r="P169" s="63"/>
      <c r="Q169" s="61"/>
      <c r="R169" s="61"/>
      <c r="S169" s="61"/>
      <c r="T169" s="64" t="s">
        <v>36</v>
      </c>
      <c r="U169" s="61"/>
      <c r="V169" s="61"/>
    </row>
    <row r="170" spans="6:25" s="53" customFormat="1" ht="11.25" hidden="1" outlineLevel="3" x14ac:dyDescent="0.25">
      <c r="F170" s="54"/>
      <c r="G170" s="55"/>
      <c r="H170" s="56" t="str">
        <f>IF(AND(H169&lt;&gt;"Výkaz výměr:",I169=""),"Výkaz výměr:","")</f>
        <v/>
      </c>
      <c r="I170" s="57" t="s">
        <v>140</v>
      </c>
      <c r="J170" s="58"/>
      <c r="K170" s="57"/>
      <c r="L170" s="59"/>
      <c r="M170" s="60">
        <v>3.3899999999999997</v>
      </c>
      <c r="N170" s="61"/>
      <c r="O170" s="62"/>
      <c r="P170" s="63"/>
      <c r="Q170" s="61"/>
      <c r="R170" s="61"/>
      <c r="S170" s="61"/>
      <c r="T170" s="64" t="s">
        <v>36</v>
      </c>
      <c r="U170" s="61"/>
      <c r="V170" s="61"/>
    </row>
    <row r="171" spans="6:25" s="53" customFormat="1" ht="11.25" hidden="1" outlineLevel="3" x14ac:dyDescent="0.25">
      <c r="F171" s="54"/>
      <c r="G171" s="55"/>
      <c r="H171" s="56" t="str">
        <f>IF(AND(H170&lt;&gt;"Výkaz výměr:",I170=""),"Výkaz výměr:","")</f>
        <v/>
      </c>
      <c r="I171" s="57" t="s">
        <v>72</v>
      </c>
      <c r="J171" s="58"/>
      <c r="K171" s="57"/>
      <c r="L171" s="59"/>
      <c r="M171" s="60">
        <v>0</v>
      </c>
      <c r="N171" s="61"/>
      <c r="O171" s="62"/>
      <c r="P171" s="63"/>
      <c r="Q171" s="61"/>
      <c r="R171" s="61"/>
      <c r="S171" s="61"/>
      <c r="T171" s="64" t="s">
        <v>36</v>
      </c>
      <c r="U171" s="61"/>
      <c r="V171" s="61"/>
    </row>
    <row r="172" spans="6:25" s="53" customFormat="1" ht="11.25" hidden="1" outlineLevel="3" x14ac:dyDescent="0.25">
      <c r="F172" s="54"/>
      <c r="G172" s="55"/>
      <c r="H172" s="56" t="str">
        <f>IF(AND(H171&lt;&gt;"Výkaz výměr:",I171=""),"Výkaz výměr:","")</f>
        <v/>
      </c>
      <c r="I172" s="57" t="s">
        <v>104</v>
      </c>
      <c r="J172" s="58"/>
      <c r="K172" s="57"/>
      <c r="L172" s="59"/>
      <c r="M172" s="60">
        <v>0.58499999999999996</v>
      </c>
      <c r="N172" s="61"/>
      <c r="O172" s="62"/>
      <c r="P172" s="63"/>
      <c r="Q172" s="61"/>
      <c r="R172" s="61"/>
      <c r="S172" s="61"/>
      <c r="T172" s="64" t="s">
        <v>36</v>
      </c>
      <c r="U172" s="61"/>
      <c r="V172" s="61"/>
    </row>
    <row r="173" spans="6:25" s="43" customFormat="1" ht="12" hidden="1" outlineLevel="2" x14ac:dyDescent="0.2">
      <c r="F173" s="35">
        <v>26</v>
      </c>
      <c r="G173" s="36" t="s">
        <v>41</v>
      </c>
      <c r="H173" s="37" t="s">
        <v>105</v>
      </c>
      <c r="I173" s="38" t="s">
        <v>106</v>
      </c>
      <c r="J173" s="36" t="s">
        <v>89</v>
      </c>
      <c r="K173" s="39">
        <v>4.8000000000000001E-2</v>
      </c>
      <c r="L173" s="40">
        <v>5</v>
      </c>
      <c r="M173" s="39">
        <v>5.04E-2</v>
      </c>
      <c r="N173" s="41"/>
      <c r="O173" s="42">
        <f>M173*N173</f>
        <v>0</v>
      </c>
      <c r="P173" s="42">
        <v>1</v>
      </c>
      <c r="Q173" s="42">
        <f>M173*P173</f>
        <v>5.04E-2</v>
      </c>
      <c r="R173" s="42"/>
      <c r="S173" s="42">
        <f>M173*R173</f>
        <v>0</v>
      </c>
      <c r="T173" s="42">
        <v>21</v>
      </c>
      <c r="U173" s="42">
        <f>O173*T173/100</f>
        <v>0</v>
      </c>
      <c r="V173" s="42">
        <f>U173+O173</f>
        <v>0</v>
      </c>
      <c r="W173" s="42"/>
      <c r="X173" s="42" t="s">
        <v>32</v>
      </c>
      <c r="Y173" s="42">
        <v>1</v>
      </c>
    </row>
    <row r="174" spans="6:25" s="43" customFormat="1" ht="12" hidden="1" outlineLevel="2" x14ac:dyDescent="0.2">
      <c r="F174" s="44"/>
      <c r="G174" s="45"/>
      <c r="H174" s="46" t="s">
        <v>33</v>
      </c>
      <c r="I174" s="88" t="s">
        <v>106</v>
      </c>
      <c r="J174" s="88"/>
      <c r="K174" s="88"/>
      <c r="L174" s="88"/>
      <c r="M174" s="88"/>
      <c r="N174" s="88"/>
      <c r="O174" s="88"/>
      <c r="P174" s="47"/>
      <c r="Q174" s="48"/>
      <c r="R174" s="47"/>
      <c r="S174" s="48"/>
      <c r="T174" s="49"/>
      <c r="U174" s="49"/>
      <c r="V174" s="49"/>
      <c r="W174" s="50"/>
    </row>
    <row r="175" spans="6:25" s="43" customFormat="1" ht="6" hidden="1" customHeight="1" outlineLevel="2" x14ac:dyDescent="0.2">
      <c r="F175" s="44"/>
      <c r="G175" s="45"/>
      <c r="H175" s="51"/>
      <c r="I175" s="52"/>
      <c r="J175" s="52"/>
      <c r="K175" s="52"/>
      <c r="L175" s="52"/>
      <c r="M175" s="52"/>
      <c r="N175" s="52"/>
      <c r="O175" s="52"/>
      <c r="P175" s="47"/>
      <c r="Q175" s="48"/>
      <c r="R175" s="47"/>
      <c r="S175" s="48"/>
      <c r="T175" s="49"/>
      <c r="U175" s="49"/>
      <c r="V175" s="49"/>
      <c r="W175" s="50"/>
    </row>
    <row r="176" spans="6:25" s="53" customFormat="1" ht="11.25" hidden="1" outlineLevel="3" x14ac:dyDescent="0.25">
      <c r="F176" s="54"/>
      <c r="G176" s="55"/>
      <c r="H176" s="56" t="str">
        <f>IF(AND(H175&lt;&gt;"Výkaz výměr:",I175=""),"Výkaz výměr:","")</f>
        <v>Výkaz výměr:</v>
      </c>
      <c r="I176" s="57" t="s">
        <v>62</v>
      </c>
      <c r="J176" s="58"/>
      <c r="K176" s="57"/>
      <c r="L176" s="59"/>
      <c r="M176" s="60">
        <v>0</v>
      </c>
      <c r="N176" s="61"/>
      <c r="O176" s="62"/>
      <c r="P176" s="63"/>
      <c r="Q176" s="61"/>
      <c r="R176" s="61"/>
      <c r="S176" s="61"/>
      <c r="T176" s="64" t="s">
        <v>36</v>
      </c>
      <c r="U176" s="61"/>
      <c r="V176" s="61"/>
    </row>
    <row r="177" spans="6:25" s="53" customFormat="1" ht="11.25" hidden="1" outlineLevel="3" x14ac:dyDescent="0.25">
      <c r="F177" s="54"/>
      <c r="G177" s="55"/>
      <c r="H177" s="56" t="str">
        <f>IF(AND(H176&lt;&gt;"Výkaz výměr:",I176=""),"Výkaz výměr:","")</f>
        <v/>
      </c>
      <c r="I177" s="57" t="s">
        <v>107</v>
      </c>
      <c r="J177" s="58"/>
      <c r="K177" s="57"/>
      <c r="L177" s="59"/>
      <c r="M177" s="60">
        <v>4.8000000000000001E-2</v>
      </c>
      <c r="N177" s="61"/>
      <c r="O177" s="62"/>
      <c r="P177" s="63"/>
      <c r="Q177" s="61"/>
      <c r="R177" s="61"/>
      <c r="S177" s="61"/>
      <c r="T177" s="64" t="s">
        <v>36</v>
      </c>
      <c r="U177" s="61"/>
      <c r="V177" s="61"/>
    </row>
    <row r="178" spans="6:25" s="43" customFormat="1" ht="12" hidden="1" outlineLevel="2" x14ac:dyDescent="0.2">
      <c r="F178" s="35">
        <v>27</v>
      </c>
      <c r="G178" s="36" t="s">
        <v>41</v>
      </c>
      <c r="H178" s="37" t="s">
        <v>108</v>
      </c>
      <c r="I178" s="38" t="s">
        <v>109</v>
      </c>
      <c r="J178" s="36" t="s">
        <v>89</v>
      </c>
      <c r="K178" s="39">
        <v>0.10240000000000002</v>
      </c>
      <c r="L178" s="40">
        <v>0</v>
      </c>
      <c r="M178" s="39">
        <v>0.10240000000000002</v>
      </c>
      <c r="N178" s="41"/>
      <c r="O178" s="42">
        <f>M178*N178</f>
        <v>0</v>
      </c>
      <c r="P178" s="42">
        <v>1</v>
      </c>
      <c r="Q178" s="42">
        <f>M178*P178</f>
        <v>0.10240000000000002</v>
      </c>
      <c r="R178" s="42"/>
      <c r="S178" s="42">
        <f>M178*R178</f>
        <v>0</v>
      </c>
      <c r="T178" s="42">
        <v>21</v>
      </c>
      <c r="U178" s="42">
        <f>O178*T178/100</f>
        <v>0</v>
      </c>
      <c r="V178" s="42">
        <f>U178+O178</f>
        <v>0</v>
      </c>
      <c r="W178" s="42"/>
      <c r="X178" s="42" t="s">
        <v>32</v>
      </c>
      <c r="Y178" s="42">
        <v>1</v>
      </c>
    </row>
    <row r="179" spans="6:25" s="43" customFormat="1" ht="12" hidden="1" outlineLevel="2" x14ac:dyDescent="0.2">
      <c r="F179" s="44"/>
      <c r="G179" s="45"/>
      <c r="H179" s="46" t="s">
        <v>33</v>
      </c>
      <c r="I179" s="88" t="s">
        <v>110</v>
      </c>
      <c r="J179" s="88"/>
      <c r="K179" s="88"/>
      <c r="L179" s="88"/>
      <c r="M179" s="88"/>
      <c r="N179" s="88"/>
      <c r="O179" s="88"/>
      <c r="P179" s="47"/>
      <c r="Q179" s="48"/>
      <c r="R179" s="47"/>
      <c r="S179" s="48"/>
      <c r="T179" s="49"/>
      <c r="U179" s="49"/>
      <c r="V179" s="49"/>
      <c r="W179" s="50"/>
    </row>
    <row r="180" spans="6:25" s="43" customFormat="1" ht="6" hidden="1" customHeight="1" outlineLevel="2" x14ac:dyDescent="0.2">
      <c r="F180" s="44"/>
      <c r="G180" s="45"/>
      <c r="H180" s="51"/>
      <c r="I180" s="52"/>
      <c r="J180" s="52"/>
      <c r="K180" s="52"/>
      <c r="L180" s="52"/>
      <c r="M180" s="52"/>
      <c r="N180" s="52"/>
      <c r="O180" s="52"/>
      <c r="P180" s="47"/>
      <c r="Q180" s="48"/>
      <c r="R180" s="47"/>
      <c r="S180" s="48"/>
      <c r="T180" s="49"/>
      <c r="U180" s="49"/>
      <c r="V180" s="49"/>
      <c r="W180" s="50"/>
    </row>
    <row r="181" spans="6:25" s="53" customFormat="1" ht="11.25" hidden="1" outlineLevel="3" x14ac:dyDescent="0.25">
      <c r="F181" s="54"/>
      <c r="G181" s="55"/>
      <c r="H181" s="56" t="str">
        <f>IF(AND(H180&lt;&gt;"Výkaz výměr:",I180=""),"Výkaz výměr:","")</f>
        <v>Výkaz výměr:</v>
      </c>
      <c r="I181" s="57" t="s">
        <v>60</v>
      </c>
      <c r="J181" s="58"/>
      <c r="K181" s="57"/>
      <c r="L181" s="59"/>
      <c r="M181" s="60">
        <v>0</v>
      </c>
      <c r="N181" s="61"/>
      <c r="O181" s="62"/>
      <c r="P181" s="63"/>
      <c r="Q181" s="61"/>
      <c r="R181" s="61"/>
      <c r="S181" s="61"/>
      <c r="T181" s="64" t="s">
        <v>36</v>
      </c>
      <c r="U181" s="61"/>
      <c r="V181" s="61"/>
    </row>
    <row r="182" spans="6:25" s="53" customFormat="1" ht="11.25" hidden="1" outlineLevel="3" x14ac:dyDescent="0.25">
      <c r="F182" s="54"/>
      <c r="G182" s="55"/>
      <c r="H182" s="56" t="str">
        <f>IF(AND(H181&lt;&gt;"Výkaz výměr:",I181=""),"Výkaz výměr:","")</f>
        <v/>
      </c>
      <c r="I182" s="57" t="s">
        <v>141</v>
      </c>
      <c r="J182" s="58"/>
      <c r="K182" s="57"/>
      <c r="L182" s="59"/>
      <c r="M182" s="60">
        <v>0.10240000000000002</v>
      </c>
      <c r="N182" s="61"/>
      <c r="O182" s="62"/>
      <c r="P182" s="63"/>
      <c r="Q182" s="61"/>
      <c r="R182" s="61"/>
      <c r="S182" s="61"/>
      <c r="T182" s="64" t="s">
        <v>36</v>
      </c>
      <c r="U182" s="61"/>
      <c r="V182" s="61"/>
    </row>
    <row r="183" spans="6:25" s="43" customFormat="1" ht="12" hidden="1" outlineLevel="2" x14ac:dyDescent="0.2">
      <c r="F183" s="35">
        <v>28</v>
      </c>
      <c r="G183" s="36" t="s">
        <v>41</v>
      </c>
      <c r="H183" s="37" t="s">
        <v>112</v>
      </c>
      <c r="I183" s="38" t="s">
        <v>113</v>
      </c>
      <c r="J183" s="36" t="s">
        <v>89</v>
      </c>
      <c r="K183" s="39">
        <v>2.9013600000000001E-2</v>
      </c>
      <c r="L183" s="40">
        <v>0</v>
      </c>
      <c r="M183" s="39">
        <v>2.9013600000000001E-2</v>
      </c>
      <c r="N183" s="41"/>
      <c r="O183" s="42">
        <f>M183*N183</f>
        <v>0</v>
      </c>
      <c r="P183" s="42">
        <v>1</v>
      </c>
      <c r="Q183" s="42">
        <f>M183*P183</f>
        <v>2.9013600000000001E-2</v>
      </c>
      <c r="R183" s="42"/>
      <c r="S183" s="42">
        <f>M183*R183</f>
        <v>0</v>
      </c>
      <c r="T183" s="42">
        <v>21</v>
      </c>
      <c r="U183" s="42">
        <f>O183*T183/100</f>
        <v>0</v>
      </c>
      <c r="V183" s="42">
        <f>U183+O183</f>
        <v>0</v>
      </c>
      <c r="W183" s="42"/>
      <c r="X183" s="42" t="s">
        <v>32</v>
      </c>
      <c r="Y183" s="42">
        <v>1</v>
      </c>
    </row>
    <row r="184" spans="6:25" s="43" customFormat="1" ht="12" hidden="1" outlineLevel="2" x14ac:dyDescent="0.2">
      <c r="F184" s="44"/>
      <c r="G184" s="45"/>
      <c r="H184" s="46" t="s">
        <v>33</v>
      </c>
      <c r="I184" s="88" t="s">
        <v>114</v>
      </c>
      <c r="J184" s="88"/>
      <c r="K184" s="88"/>
      <c r="L184" s="88"/>
      <c r="M184" s="88"/>
      <c r="N184" s="88"/>
      <c r="O184" s="88"/>
      <c r="P184" s="47"/>
      <c r="Q184" s="48"/>
      <c r="R184" s="47"/>
      <c r="S184" s="48"/>
      <c r="T184" s="49"/>
      <c r="U184" s="49"/>
      <c r="V184" s="49"/>
      <c r="W184" s="50"/>
    </row>
    <row r="185" spans="6:25" s="43" customFormat="1" ht="6" hidden="1" customHeight="1" outlineLevel="2" x14ac:dyDescent="0.2">
      <c r="F185" s="44"/>
      <c r="G185" s="45"/>
      <c r="H185" s="51"/>
      <c r="I185" s="52"/>
      <c r="J185" s="52"/>
      <c r="K185" s="52"/>
      <c r="L185" s="52"/>
      <c r="M185" s="52"/>
      <c r="N185" s="52"/>
      <c r="O185" s="52"/>
      <c r="P185" s="47"/>
      <c r="Q185" s="48"/>
      <c r="R185" s="47"/>
      <c r="S185" s="48"/>
      <c r="T185" s="49"/>
      <c r="U185" s="49"/>
      <c r="V185" s="49"/>
      <c r="W185" s="50"/>
    </row>
    <row r="186" spans="6:25" s="53" customFormat="1" ht="11.25" hidden="1" outlineLevel="3" x14ac:dyDescent="0.25">
      <c r="F186" s="54"/>
      <c r="G186" s="55"/>
      <c r="H186" s="56" t="str">
        <f>IF(AND(H185&lt;&gt;"Výkaz výměr:",I185=""),"Výkaz výměr:","")</f>
        <v>Výkaz výměr:</v>
      </c>
      <c r="I186" s="57" t="s">
        <v>63</v>
      </c>
      <c r="J186" s="58"/>
      <c r="K186" s="57"/>
      <c r="L186" s="59"/>
      <c r="M186" s="60">
        <v>0</v>
      </c>
      <c r="N186" s="61"/>
      <c r="O186" s="62"/>
      <c r="P186" s="63"/>
      <c r="Q186" s="61"/>
      <c r="R186" s="61"/>
      <c r="S186" s="61"/>
      <c r="T186" s="64" t="s">
        <v>36</v>
      </c>
      <c r="U186" s="61"/>
      <c r="V186" s="61"/>
    </row>
    <row r="187" spans="6:25" s="53" customFormat="1" ht="11.25" hidden="1" outlineLevel="3" x14ac:dyDescent="0.25">
      <c r="F187" s="54"/>
      <c r="G187" s="55"/>
      <c r="H187" s="56" t="str">
        <f>IF(AND(H186&lt;&gt;"Výkaz výměr:",I186=""),"Výkaz výměr:","")</f>
        <v/>
      </c>
      <c r="I187" s="57" t="s">
        <v>115</v>
      </c>
      <c r="J187" s="58"/>
      <c r="K187" s="57"/>
      <c r="L187" s="59"/>
      <c r="M187" s="60">
        <v>2.9013600000000001E-2</v>
      </c>
      <c r="N187" s="61"/>
      <c r="O187" s="62"/>
      <c r="P187" s="63"/>
      <c r="Q187" s="61"/>
      <c r="R187" s="61"/>
      <c r="S187" s="61"/>
      <c r="T187" s="64" t="s">
        <v>36</v>
      </c>
      <c r="U187" s="61"/>
      <c r="V187" s="61"/>
    </row>
    <row r="188" spans="6:25" s="53" customFormat="1" ht="11.25" hidden="1" outlineLevel="3" x14ac:dyDescent="0.25">
      <c r="F188" s="54"/>
      <c r="G188" s="55"/>
      <c r="H188" s="56" t="str">
        <f>IF(AND(H187&lt;&gt;"Výkaz výměr:",I187=""),"Výkaz výměr:","")</f>
        <v/>
      </c>
      <c r="I188" s="57"/>
      <c r="J188" s="58"/>
      <c r="K188" s="57"/>
      <c r="L188" s="59"/>
      <c r="M188" s="60">
        <v>0</v>
      </c>
      <c r="N188" s="61"/>
      <c r="O188" s="62"/>
      <c r="P188" s="63"/>
      <c r="Q188" s="61"/>
      <c r="R188" s="61"/>
      <c r="S188" s="61"/>
      <c r="T188" s="64" t="s">
        <v>36</v>
      </c>
      <c r="U188" s="61"/>
      <c r="V188" s="61"/>
    </row>
    <row r="189" spans="6:25" s="43" customFormat="1" ht="12" hidden="1" outlineLevel="2" x14ac:dyDescent="0.2">
      <c r="F189" s="35">
        <v>29</v>
      </c>
      <c r="G189" s="36" t="s">
        <v>41</v>
      </c>
      <c r="H189" s="37" t="s">
        <v>116</v>
      </c>
      <c r="I189" s="38" t="s">
        <v>117</v>
      </c>
      <c r="J189" s="36" t="s">
        <v>89</v>
      </c>
      <c r="K189" s="39">
        <v>9.7500000000000006E-4</v>
      </c>
      <c r="L189" s="40">
        <v>0</v>
      </c>
      <c r="M189" s="39">
        <v>9.7500000000000006E-4</v>
      </c>
      <c r="N189" s="41"/>
      <c r="O189" s="42">
        <f>M189*N189</f>
        <v>0</v>
      </c>
      <c r="P189" s="42">
        <v>1</v>
      </c>
      <c r="Q189" s="42">
        <f>M189*P189</f>
        <v>9.7500000000000006E-4</v>
      </c>
      <c r="R189" s="42"/>
      <c r="S189" s="42">
        <f>M189*R189</f>
        <v>0</v>
      </c>
      <c r="T189" s="42">
        <v>21</v>
      </c>
      <c r="U189" s="42">
        <f>O189*T189/100</f>
        <v>0</v>
      </c>
      <c r="V189" s="42">
        <f>U189+O189</f>
        <v>0</v>
      </c>
      <c r="W189" s="42"/>
      <c r="X189" s="42" t="s">
        <v>32</v>
      </c>
      <c r="Y189" s="42">
        <v>1</v>
      </c>
    </row>
    <row r="190" spans="6:25" s="43" customFormat="1" ht="12" hidden="1" outlineLevel="2" x14ac:dyDescent="0.2">
      <c r="F190" s="44"/>
      <c r="G190" s="45"/>
      <c r="H190" s="46" t="s">
        <v>33</v>
      </c>
      <c r="I190" s="88" t="s">
        <v>117</v>
      </c>
      <c r="J190" s="88"/>
      <c r="K190" s="88"/>
      <c r="L190" s="88"/>
      <c r="M190" s="88"/>
      <c r="N190" s="88"/>
      <c r="O190" s="88"/>
      <c r="P190" s="47"/>
      <c r="Q190" s="48"/>
      <c r="R190" s="47"/>
      <c r="S190" s="48"/>
      <c r="T190" s="49"/>
      <c r="U190" s="49"/>
      <c r="V190" s="49"/>
      <c r="W190" s="50"/>
    </row>
    <row r="191" spans="6:25" s="43" customFormat="1" ht="6" hidden="1" customHeight="1" outlineLevel="2" x14ac:dyDescent="0.2">
      <c r="F191" s="44"/>
      <c r="G191" s="45"/>
      <c r="H191" s="51"/>
      <c r="I191" s="52"/>
      <c r="J191" s="52"/>
      <c r="K191" s="52"/>
      <c r="L191" s="52"/>
      <c r="M191" s="52"/>
      <c r="N191" s="52"/>
      <c r="O191" s="52"/>
      <c r="P191" s="47"/>
      <c r="Q191" s="48"/>
      <c r="R191" s="47"/>
      <c r="S191" s="48"/>
      <c r="T191" s="49"/>
      <c r="U191" s="49"/>
      <c r="V191" s="49"/>
      <c r="W191" s="50"/>
    </row>
    <row r="192" spans="6:25" s="53" customFormat="1" ht="11.25" hidden="1" outlineLevel="3" x14ac:dyDescent="0.25">
      <c r="F192" s="54"/>
      <c r="G192" s="55"/>
      <c r="H192" s="56" t="str">
        <f>IF(AND(H191&lt;&gt;"Výkaz výměr:",I191=""),"Výkaz výměr:","")</f>
        <v>Výkaz výměr:</v>
      </c>
      <c r="I192" s="57" t="s">
        <v>64</v>
      </c>
      <c r="J192" s="58"/>
      <c r="K192" s="57"/>
      <c r="L192" s="59"/>
      <c r="M192" s="60">
        <v>0</v>
      </c>
      <c r="N192" s="61"/>
      <c r="O192" s="62"/>
      <c r="P192" s="63"/>
      <c r="Q192" s="61"/>
      <c r="R192" s="61"/>
      <c r="S192" s="61"/>
      <c r="T192" s="64" t="s">
        <v>36</v>
      </c>
      <c r="U192" s="61"/>
      <c r="V192" s="61"/>
    </row>
    <row r="193" spans="6:25" s="53" customFormat="1" ht="11.25" hidden="1" outlineLevel="3" x14ac:dyDescent="0.25">
      <c r="F193" s="54"/>
      <c r="G193" s="55"/>
      <c r="H193" s="56" t="str">
        <f>IF(AND(H192&lt;&gt;"Výkaz výměr:",I192=""),"Výkaz výměr:","")</f>
        <v/>
      </c>
      <c r="I193" s="57" t="s">
        <v>118</v>
      </c>
      <c r="J193" s="58"/>
      <c r="K193" s="57"/>
      <c r="L193" s="59"/>
      <c r="M193" s="60">
        <v>9.7500000000000006E-4</v>
      </c>
      <c r="N193" s="61"/>
      <c r="O193" s="62"/>
      <c r="P193" s="63"/>
      <c r="Q193" s="61"/>
      <c r="R193" s="61"/>
      <c r="S193" s="61"/>
      <c r="T193" s="64" t="s">
        <v>36</v>
      </c>
      <c r="U193" s="61"/>
      <c r="V193" s="61"/>
    </row>
    <row r="194" spans="6:25" s="43" customFormat="1" ht="12" hidden="1" outlineLevel="2" x14ac:dyDescent="0.2">
      <c r="F194" s="35">
        <v>30</v>
      </c>
      <c r="G194" s="36" t="s">
        <v>41</v>
      </c>
      <c r="H194" s="37" t="s">
        <v>119</v>
      </c>
      <c r="I194" s="38" t="s">
        <v>120</v>
      </c>
      <c r="J194" s="36" t="s">
        <v>89</v>
      </c>
      <c r="K194" s="39">
        <v>3.4631999999999996E-3</v>
      </c>
      <c r="L194" s="40">
        <v>0</v>
      </c>
      <c r="M194" s="39">
        <v>3.4631999999999996E-3</v>
      </c>
      <c r="N194" s="41"/>
      <c r="O194" s="42">
        <f>M194*N194</f>
        <v>0</v>
      </c>
      <c r="P194" s="42">
        <v>1</v>
      </c>
      <c r="Q194" s="42">
        <f>M194*P194</f>
        <v>3.4631999999999996E-3</v>
      </c>
      <c r="R194" s="42"/>
      <c r="S194" s="42">
        <f>M194*R194</f>
        <v>0</v>
      </c>
      <c r="T194" s="42">
        <v>21</v>
      </c>
      <c r="U194" s="42">
        <f>O194*T194/100</f>
        <v>0</v>
      </c>
      <c r="V194" s="42">
        <f>U194+O194</f>
        <v>0</v>
      </c>
      <c r="W194" s="42"/>
      <c r="X194" s="42" t="s">
        <v>32</v>
      </c>
      <c r="Y194" s="42">
        <v>1</v>
      </c>
    </row>
    <row r="195" spans="6:25" s="43" customFormat="1" ht="12" hidden="1" outlineLevel="2" x14ac:dyDescent="0.2">
      <c r="F195" s="44"/>
      <c r="G195" s="45"/>
      <c r="H195" s="46" t="s">
        <v>33</v>
      </c>
      <c r="I195" s="88" t="s">
        <v>121</v>
      </c>
      <c r="J195" s="88"/>
      <c r="K195" s="88"/>
      <c r="L195" s="88"/>
      <c r="M195" s="88"/>
      <c r="N195" s="88"/>
      <c r="O195" s="88"/>
      <c r="P195" s="47"/>
      <c r="Q195" s="48"/>
      <c r="R195" s="47"/>
      <c r="S195" s="48"/>
      <c r="T195" s="49"/>
      <c r="U195" s="49"/>
      <c r="V195" s="49"/>
      <c r="W195" s="50"/>
    </row>
    <row r="196" spans="6:25" s="43" customFormat="1" ht="6" hidden="1" customHeight="1" outlineLevel="2" x14ac:dyDescent="0.2">
      <c r="F196" s="44"/>
      <c r="G196" s="45"/>
      <c r="H196" s="51"/>
      <c r="I196" s="52"/>
      <c r="J196" s="52"/>
      <c r="K196" s="52"/>
      <c r="L196" s="52"/>
      <c r="M196" s="52"/>
      <c r="N196" s="52"/>
      <c r="O196" s="52"/>
      <c r="P196" s="47"/>
      <c r="Q196" s="48"/>
      <c r="R196" s="47"/>
      <c r="S196" s="48"/>
      <c r="T196" s="49"/>
      <c r="U196" s="49"/>
      <c r="V196" s="49"/>
      <c r="W196" s="50"/>
    </row>
    <row r="197" spans="6:25" s="53" customFormat="1" ht="11.25" hidden="1" outlineLevel="3" x14ac:dyDescent="0.25">
      <c r="F197" s="54"/>
      <c r="G197" s="55"/>
      <c r="H197" s="56" t="str">
        <f>IF(AND(H196&lt;&gt;"Výkaz výměr:",I196=""),"Výkaz výměr:","")</f>
        <v>Výkaz výměr:</v>
      </c>
      <c r="I197" s="57" t="s">
        <v>65</v>
      </c>
      <c r="J197" s="58"/>
      <c r="K197" s="57"/>
      <c r="L197" s="59"/>
      <c r="M197" s="60">
        <v>0</v>
      </c>
      <c r="N197" s="61"/>
      <c r="O197" s="62"/>
      <c r="P197" s="63"/>
      <c r="Q197" s="61"/>
      <c r="R197" s="61"/>
      <c r="S197" s="61"/>
      <c r="T197" s="64" t="s">
        <v>36</v>
      </c>
      <c r="U197" s="61"/>
      <c r="V197" s="61"/>
    </row>
    <row r="198" spans="6:25" s="53" customFormat="1" ht="11.25" hidden="1" outlineLevel="3" x14ac:dyDescent="0.25">
      <c r="F198" s="54"/>
      <c r="G198" s="55"/>
      <c r="H198" s="56" t="str">
        <f>IF(AND(H197&lt;&gt;"Výkaz výměr:",I197=""),"Výkaz výměr:","")</f>
        <v/>
      </c>
      <c r="I198" s="57" t="s">
        <v>142</v>
      </c>
      <c r="J198" s="58"/>
      <c r="K198" s="57"/>
      <c r="L198" s="59"/>
      <c r="M198" s="60">
        <v>3.4631999999999996E-3</v>
      </c>
      <c r="N198" s="61"/>
      <c r="O198" s="62"/>
      <c r="P198" s="63"/>
      <c r="Q198" s="61"/>
      <c r="R198" s="61"/>
      <c r="S198" s="61"/>
      <c r="T198" s="64" t="s">
        <v>36</v>
      </c>
      <c r="U198" s="61"/>
      <c r="V198" s="61"/>
    </row>
    <row r="199" spans="6:25" s="43" customFormat="1" ht="12" hidden="1" outlineLevel="2" x14ac:dyDescent="0.2">
      <c r="F199" s="35">
        <v>31</v>
      </c>
      <c r="G199" s="36" t="s">
        <v>41</v>
      </c>
      <c r="H199" s="37" t="s">
        <v>123</v>
      </c>
      <c r="I199" s="38" t="s">
        <v>113</v>
      </c>
      <c r="J199" s="36" t="s">
        <v>89</v>
      </c>
      <c r="K199" s="39">
        <v>1.0286795999999999E-2</v>
      </c>
      <c r="L199" s="40">
        <v>0</v>
      </c>
      <c r="M199" s="39">
        <v>1.0286795999999999E-2</v>
      </c>
      <c r="N199" s="41"/>
      <c r="O199" s="42">
        <f>M199*N199</f>
        <v>0</v>
      </c>
      <c r="P199" s="42">
        <v>1</v>
      </c>
      <c r="Q199" s="42">
        <f>M199*P199</f>
        <v>1.0286795999999999E-2</v>
      </c>
      <c r="R199" s="42"/>
      <c r="S199" s="42">
        <f>M199*R199</f>
        <v>0</v>
      </c>
      <c r="T199" s="42">
        <v>21</v>
      </c>
      <c r="U199" s="42">
        <f>O199*T199/100</f>
        <v>0</v>
      </c>
      <c r="V199" s="42">
        <f>U199+O199</f>
        <v>0</v>
      </c>
      <c r="W199" s="42"/>
      <c r="X199" s="42" t="s">
        <v>32</v>
      </c>
      <c r="Y199" s="42">
        <v>1</v>
      </c>
    </row>
    <row r="200" spans="6:25" s="43" customFormat="1" ht="12" hidden="1" outlineLevel="2" x14ac:dyDescent="0.2">
      <c r="F200" s="44"/>
      <c r="G200" s="45"/>
      <c r="H200" s="46" t="s">
        <v>33</v>
      </c>
      <c r="I200" s="88" t="s">
        <v>124</v>
      </c>
      <c r="J200" s="88"/>
      <c r="K200" s="88"/>
      <c r="L200" s="88"/>
      <c r="M200" s="88"/>
      <c r="N200" s="88"/>
      <c r="O200" s="88"/>
      <c r="P200" s="47"/>
      <c r="Q200" s="48"/>
      <c r="R200" s="47"/>
      <c r="S200" s="48"/>
      <c r="T200" s="49"/>
      <c r="U200" s="49"/>
      <c r="V200" s="49"/>
      <c r="W200" s="50"/>
    </row>
    <row r="201" spans="6:25" s="43" customFormat="1" ht="6" hidden="1" customHeight="1" outlineLevel="2" x14ac:dyDescent="0.2">
      <c r="F201" s="44"/>
      <c r="G201" s="45"/>
      <c r="H201" s="51"/>
      <c r="I201" s="52"/>
      <c r="J201" s="52"/>
      <c r="K201" s="52"/>
      <c r="L201" s="52"/>
      <c r="M201" s="52"/>
      <c r="N201" s="52"/>
      <c r="O201" s="52"/>
      <c r="P201" s="47"/>
      <c r="Q201" s="48"/>
      <c r="R201" s="47"/>
      <c r="S201" s="48"/>
      <c r="T201" s="49"/>
      <c r="U201" s="49"/>
      <c r="V201" s="49"/>
      <c r="W201" s="50"/>
    </row>
    <row r="202" spans="6:25" s="53" customFormat="1" ht="11.25" hidden="1" outlineLevel="3" x14ac:dyDescent="0.25">
      <c r="F202" s="54"/>
      <c r="G202" s="55"/>
      <c r="H202" s="56" t="str">
        <f>IF(AND(H201&lt;&gt;"Výkaz výměr:",I201=""),"Výkaz výměr:","")</f>
        <v>Výkaz výměr:</v>
      </c>
      <c r="I202" s="57" t="s">
        <v>66</v>
      </c>
      <c r="J202" s="58"/>
      <c r="K202" s="57"/>
      <c r="L202" s="59"/>
      <c r="M202" s="60">
        <v>0</v>
      </c>
      <c r="N202" s="61"/>
      <c r="O202" s="62"/>
      <c r="P202" s="63"/>
      <c r="Q202" s="61"/>
      <c r="R202" s="61"/>
      <c r="S202" s="61"/>
      <c r="T202" s="64" t="s">
        <v>36</v>
      </c>
      <c r="U202" s="61"/>
      <c r="V202" s="61"/>
    </row>
    <row r="203" spans="6:25" s="53" customFormat="1" ht="11.25" hidden="1" outlineLevel="3" x14ac:dyDescent="0.25">
      <c r="F203" s="54"/>
      <c r="G203" s="55"/>
      <c r="H203" s="56" t="str">
        <f>IF(AND(H202&lt;&gt;"Výkaz výměr:",I202=""),"Výkaz výměr:","")</f>
        <v/>
      </c>
      <c r="I203" s="57" t="s">
        <v>67</v>
      </c>
      <c r="J203" s="58"/>
      <c r="K203" s="57"/>
      <c r="L203" s="59"/>
      <c r="M203" s="60">
        <v>0</v>
      </c>
      <c r="N203" s="61"/>
      <c r="O203" s="62"/>
      <c r="P203" s="63"/>
      <c r="Q203" s="61"/>
      <c r="R203" s="61"/>
      <c r="S203" s="61"/>
      <c r="T203" s="64" t="s">
        <v>36</v>
      </c>
      <c r="U203" s="61"/>
      <c r="V203" s="61"/>
    </row>
    <row r="204" spans="6:25" s="53" customFormat="1" ht="11.25" hidden="1" outlineLevel="3" x14ac:dyDescent="0.25">
      <c r="F204" s="54"/>
      <c r="G204" s="55"/>
      <c r="H204" s="56" t="str">
        <f>IF(AND(H203&lt;&gt;"Výkaz výměr:",I203=""),"Výkaz výměr:","")</f>
        <v/>
      </c>
      <c r="I204" s="57" t="s">
        <v>143</v>
      </c>
      <c r="J204" s="58"/>
      <c r="K204" s="57"/>
      <c r="L204" s="59"/>
      <c r="M204" s="60">
        <v>1.0286795999999999E-2</v>
      </c>
      <c r="N204" s="61"/>
      <c r="O204" s="62"/>
      <c r="P204" s="63"/>
      <c r="Q204" s="61"/>
      <c r="R204" s="61"/>
      <c r="S204" s="61"/>
      <c r="T204" s="64" t="s">
        <v>36</v>
      </c>
      <c r="U204" s="61"/>
      <c r="V204" s="61"/>
    </row>
    <row r="205" spans="6:25" s="43" customFormat="1" ht="12" hidden="1" outlineLevel="2" x14ac:dyDescent="0.2">
      <c r="F205" s="35">
        <v>32</v>
      </c>
      <c r="G205" s="36" t="s">
        <v>41</v>
      </c>
      <c r="H205" s="37" t="s">
        <v>126</v>
      </c>
      <c r="I205" s="38" t="s">
        <v>127</v>
      </c>
      <c r="J205" s="36" t="s">
        <v>89</v>
      </c>
      <c r="K205" s="39">
        <v>2.1000000000000001E-2</v>
      </c>
      <c r="L205" s="40">
        <v>0</v>
      </c>
      <c r="M205" s="39">
        <v>2.1000000000000001E-2</v>
      </c>
      <c r="N205" s="41"/>
      <c r="O205" s="42">
        <f>M205*N205</f>
        <v>0</v>
      </c>
      <c r="P205" s="42">
        <v>1</v>
      </c>
      <c r="Q205" s="42">
        <f>M205*P205</f>
        <v>2.1000000000000001E-2</v>
      </c>
      <c r="R205" s="42"/>
      <c r="S205" s="42">
        <f>M205*R205</f>
        <v>0</v>
      </c>
      <c r="T205" s="42">
        <v>21</v>
      </c>
      <c r="U205" s="42">
        <f>O205*T205/100</f>
        <v>0</v>
      </c>
      <c r="V205" s="42">
        <f>U205+O205</f>
        <v>0</v>
      </c>
      <c r="W205" s="42"/>
      <c r="X205" s="42" t="s">
        <v>32</v>
      </c>
      <c r="Y205" s="42">
        <v>1</v>
      </c>
    </row>
    <row r="206" spans="6:25" s="43" customFormat="1" ht="12" hidden="1" outlineLevel="2" x14ac:dyDescent="0.2">
      <c r="F206" s="44"/>
      <c r="G206" s="45"/>
      <c r="H206" s="46" t="s">
        <v>33</v>
      </c>
      <c r="I206" s="88" t="s">
        <v>128</v>
      </c>
      <c r="J206" s="88"/>
      <c r="K206" s="88"/>
      <c r="L206" s="88"/>
      <c r="M206" s="88"/>
      <c r="N206" s="88"/>
      <c r="O206" s="88"/>
      <c r="P206" s="47"/>
      <c r="Q206" s="48"/>
      <c r="R206" s="47"/>
      <c r="S206" s="48"/>
      <c r="T206" s="49"/>
      <c r="U206" s="49"/>
      <c r="V206" s="49"/>
      <c r="W206" s="50"/>
    </row>
    <row r="207" spans="6:25" s="43" customFormat="1" ht="6" hidden="1" customHeight="1" outlineLevel="2" x14ac:dyDescent="0.2">
      <c r="F207" s="44"/>
      <c r="G207" s="45"/>
      <c r="H207" s="51"/>
      <c r="I207" s="52"/>
      <c r="J207" s="52"/>
      <c r="K207" s="52"/>
      <c r="L207" s="52"/>
      <c r="M207" s="52"/>
      <c r="N207" s="52"/>
      <c r="O207" s="52"/>
      <c r="P207" s="47"/>
      <c r="Q207" s="48"/>
      <c r="R207" s="47"/>
      <c r="S207" s="48"/>
      <c r="T207" s="49"/>
      <c r="U207" s="49"/>
      <c r="V207" s="49"/>
      <c r="W207" s="50"/>
    </row>
    <row r="208" spans="6:25" s="53" customFormat="1" ht="11.25" hidden="1" outlineLevel="3" x14ac:dyDescent="0.25">
      <c r="F208" s="54"/>
      <c r="G208" s="55"/>
      <c r="H208" s="56" t="str">
        <f>IF(AND(H207&lt;&gt;"Výkaz výměr:",I207=""),"Výkaz výměr:","")</f>
        <v>Výkaz výměr:</v>
      </c>
      <c r="I208" s="57" t="s">
        <v>68</v>
      </c>
      <c r="J208" s="58"/>
      <c r="K208" s="57"/>
      <c r="L208" s="59"/>
      <c r="M208" s="60">
        <v>0</v>
      </c>
      <c r="N208" s="61"/>
      <c r="O208" s="62"/>
      <c r="P208" s="63"/>
      <c r="Q208" s="61"/>
      <c r="R208" s="61"/>
      <c r="S208" s="61"/>
      <c r="T208" s="64" t="s">
        <v>36</v>
      </c>
      <c r="U208" s="61"/>
      <c r="V208" s="61"/>
    </row>
    <row r="209" spans="6:25" s="53" customFormat="1" ht="11.25" hidden="1" outlineLevel="3" x14ac:dyDescent="0.25">
      <c r="F209" s="54"/>
      <c r="G209" s="55"/>
      <c r="H209" s="56" t="str">
        <f>IF(AND(H208&lt;&gt;"Výkaz výměr:",I208=""),"Výkaz výměr:","")</f>
        <v/>
      </c>
      <c r="I209" s="57" t="s">
        <v>144</v>
      </c>
      <c r="J209" s="58"/>
      <c r="K209" s="57"/>
      <c r="L209" s="59"/>
      <c r="M209" s="60">
        <v>2.1000000000000001E-2</v>
      </c>
      <c r="N209" s="61"/>
      <c r="O209" s="62"/>
      <c r="P209" s="63"/>
      <c r="Q209" s="61"/>
      <c r="R209" s="61"/>
      <c r="S209" s="61"/>
      <c r="T209" s="64" t="s">
        <v>36</v>
      </c>
      <c r="U209" s="61"/>
      <c r="V209" s="61"/>
    </row>
    <row r="210" spans="6:25" s="43" customFormat="1" ht="12" hidden="1" outlineLevel="2" x14ac:dyDescent="0.2">
      <c r="F210" s="35">
        <v>33</v>
      </c>
      <c r="G210" s="36" t="s">
        <v>41</v>
      </c>
      <c r="H210" s="37" t="s">
        <v>130</v>
      </c>
      <c r="I210" s="38" t="s">
        <v>131</v>
      </c>
      <c r="J210" s="36" t="s">
        <v>89</v>
      </c>
      <c r="K210" s="39">
        <v>3.7679999999999998E-2</v>
      </c>
      <c r="L210" s="40">
        <v>0</v>
      </c>
      <c r="M210" s="39">
        <v>3.7679999999999998E-2</v>
      </c>
      <c r="N210" s="41"/>
      <c r="O210" s="42">
        <f>M210*N210</f>
        <v>0</v>
      </c>
      <c r="P210" s="42">
        <v>1</v>
      </c>
      <c r="Q210" s="42">
        <f>M210*P210</f>
        <v>3.7679999999999998E-2</v>
      </c>
      <c r="R210" s="42"/>
      <c r="S210" s="42">
        <f>M210*R210</f>
        <v>0</v>
      </c>
      <c r="T210" s="42">
        <v>21</v>
      </c>
      <c r="U210" s="42">
        <f>O210*T210/100</f>
        <v>0</v>
      </c>
      <c r="V210" s="42">
        <f>U210+O210</f>
        <v>0</v>
      </c>
      <c r="W210" s="42"/>
      <c r="X210" s="42" t="s">
        <v>32</v>
      </c>
      <c r="Y210" s="42">
        <v>1</v>
      </c>
    </row>
    <row r="211" spans="6:25" s="43" customFormat="1" ht="12" hidden="1" outlineLevel="2" x14ac:dyDescent="0.2">
      <c r="F211" s="44"/>
      <c r="G211" s="45"/>
      <c r="H211" s="46" t="s">
        <v>33</v>
      </c>
      <c r="I211" s="88" t="s">
        <v>131</v>
      </c>
      <c r="J211" s="88"/>
      <c r="K211" s="88"/>
      <c r="L211" s="88"/>
      <c r="M211" s="88"/>
      <c r="N211" s="88"/>
      <c r="O211" s="88"/>
      <c r="P211" s="47"/>
      <c r="Q211" s="48"/>
      <c r="R211" s="47"/>
      <c r="S211" s="48"/>
      <c r="T211" s="49"/>
      <c r="U211" s="49"/>
      <c r="V211" s="49"/>
      <c r="W211" s="50"/>
    </row>
    <row r="212" spans="6:25" s="43" customFormat="1" ht="6" hidden="1" customHeight="1" outlineLevel="2" x14ac:dyDescent="0.2">
      <c r="F212" s="44"/>
      <c r="G212" s="45"/>
      <c r="H212" s="51"/>
      <c r="I212" s="52"/>
      <c r="J212" s="52"/>
      <c r="K212" s="52"/>
      <c r="L212" s="52"/>
      <c r="M212" s="52"/>
      <c r="N212" s="52"/>
      <c r="O212" s="52"/>
      <c r="P212" s="47"/>
      <c r="Q212" s="48"/>
      <c r="R212" s="47"/>
      <c r="S212" s="48"/>
      <c r="T212" s="49"/>
      <c r="U212" s="49"/>
      <c r="V212" s="49"/>
      <c r="W212" s="50"/>
    </row>
    <row r="213" spans="6:25" s="53" customFormat="1" ht="11.25" hidden="1" outlineLevel="3" x14ac:dyDescent="0.25">
      <c r="F213" s="54"/>
      <c r="G213" s="55"/>
      <c r="H213" s="56" t="str">
        <f>IF(AND(H212&lt;&gt;"Výkaz výměr:",I212=""),"Výkaz výměr:","")</f>
        <v>Výkaz výměr:</v>
      </c>
      <c r="I213" s="57" t="s">
        <v>69</v>
      </c>
      <c r="J213" s="58"/>
      <c r="K213" s="57"/>
      <c r="L213" s="59"/>
      <c r="M213" s="60">
        <v>0</v>
      </c>
      <c r="N213" s="61"/>
      <c r="O213" s="62"/>
      <c r="P213" s="63"/>
      <c r="Q213" s="61"/>
      <c r="R213" s="61"/>
      <c r="S213" s="61"/>
      <c r="T213" s="64" t="s">
        <v>36</v>
      </c>
      <c r="U213" s="61"/>
      <c r="V213" s="61"/>
    </row>
    <row r="214" spans="6:25" s="53" customFormat="1" ht="11.25" hidden="1" outlineLevel="3" x14ac:dyDescent="0.25">
      <c r="F214" s="54"/>
      <c r="G214" s="55"/>
      <c r="H214" s="56" t="str">
        <f>IF(AND(H213&lt;&gt;"Výkaz výměr:",I213=""),"Výkaz výměr:","")</f>
        <v/>
      </c>
      <c r="I214" s="57" t="s">
        <v>145</v>
      </c>
      <c r="J214" s="58"/>
      <c r="K214" s="57"/>
      <c r="L214" s="59"/>
      <c r="M214" s="60">
        <v>3.7679999999999998E-2</v>
      </c>
      <c r="N214" s="61"/>
      <c r="O214" s="62"/>
      <c r="P214" s="63"/>
      <c r="Q214" s="61"/>
      <c r="R214" s="61"/>
      <c r="S214" s="61"/>
      <c r="T214" s="64" t="s">
        <v>36</v>
      </c>
      <c r="U214" s="61"/>
      <c r="V214" s="61"/>
    </row>
    <row r="215" spans="6:25" s="43" customFormat="1" ht="12" hidden="1" outlineLevel="2" x14ac:dyDescent="0.2">
      <c r="F215" s="35">
        <v>34</v>
      </c>
      <c r="G215" s="36" t="s">
        <v>41</v>
      </c>
      <c r="H215" s="37" t="s">
        <v>133</v>
      </c>
      <c r="I215" s="38" t="s">
        <v>134</v>
      </c>
      <c r="J215" s="36" t="s">
        <v>89</v>
      </c>
      <c r="K215" s="39">
        <v>3.7679999999999998E-2</v>
      </c>
      <c r="L215" s="40">
        <v>0</v>
      </c>
      <c r="M215" s="39">
        <v>3.7679999999999998E-2</v>
      </c>
      <c r="N215" s="41"/>
      <c r="O215" s="42">
        <f>M215*N215</f>
        <v>0</v>
      </c>
      <c r="P215" s="42">
        <v>1</v>
      </c>
      <c r="Q215" s="42">
        <f>M215*P215</f>
        <v>3.7679999999999998E-2</v>
      </c>
      <c r="R215" s="42"/>
      <c r="S215" s="42">
        <f>M215*R215</f>
        <v>0</v>
      </c>
      <c r="T215" s="42">
        <v>21</v>
      </c>
      <c r="U215" s="42">
        <f>O215*T215/100</f>
        <v>0</v>
      </c>
      <c r="V215" s="42">
        <f>U215+O215</f>
        <v>0</v>
      </c>
      <c r="W215" s="42"/>
      <c r="X215" s="42" t="s">
        <v>32</v>
      </c>
      <c r="Y215" s="42">
        <v>1</v>
      </c>
    </row>
    <row r="216" spans="6:25" s="43" customFormat="1" ht="12" hidden="1" outlineLevel="2" x14ac:dyDescent="0.2">
      <c r="F216" s="44"/>
      <c r="G216" s="45"/>
      <c r="H216" s="46" t="s">
        <v>33</v>
      </c>
      <c r="I216" s="88" t="s">
        <v>135</v>
      </c>
      <c r="J216" s="88"/>
      <c r="K216" s="88"/>
      <c r="L216" s="88"/>
      <c r="M216" s="88"/>
      <c r="N216" s="88"/>
      <c r="O216" s="88"/>
      <c r="P216" s="47"/>
      <c r="Q216" s="48"/>
      <c r="R216" s="47"/>
      <c r="S216" s="48"/>
      <c r="T216" s="49"/>
      <c r="U216" s="49"/>
      <c r="V216" s="49"/>
      <c r="W216" s="50"/>
    </row>
    <row r="217" spans="6:25" s="43" customFormat="1" ht="6" hidden="1" customHeight="1" outlineLevel="2" x14ac:dyDescent="0.2">
      <c r="F217" s="44"/>
      <c r="G217" s="45"/>
      <c r="H217" s="51"/>
      <c r="I217" s="52"/>
      <c r="J217" s="52"/>
      <c r="K217" s="52"/>
      <c r="L217" s="52"/>
      <c r="M217" s="52"/>
      <c r="N217" s="52"/>
      <c r="O217" s="52"/>
      <c r="P217" s="47"/>
      <c r="Q217" s="48"/>
      <c r="R217" s="47"/>
      <c r="S217" s="48"/>
      <c r="T217" s="49"/>
      <c r="U217" s="49"/>
      <c r="V217" s="49"/>
      <c r="W217" s="50"/>
    </row>
    <row r="218" spans="6:25" s="53" customFormat="1" ht="11.25" hidden="1" outlineLevel="3" x14ac:dyDescent="0.25">
      <c r="F218" s="54"/>
      <c r="G218" s="55"/>
      <c r="H218" s="56" t="str">
        <f>IF(AND(H217&lt;&gt;"Výkaz výměr:",I217=""),"Výkaz výměr:","")</f>
        <v>Výkaz výměr:</v>
      </c>
      <c r="I218" s="57" t="s">
        <v>70</v>
      </c>
      <c r="J218" s="58"/>
      <c r="K218" s="57"/>
      <c r="L218" s="59"/>
      <c r="M218" s="60">
        <v>0</v>
      </c>
      <c r="N218" s="61"/>
      <c r="O218" s="62"/>
      <c r="P218" s="63"/>
      <c r="Q218" s="61"/>
      <c r="R218" s="61"/>
      <c r="S218" s="61"/>
      <c r="T218" s="64" t="s">
        <v>36</v>
      </c>
      <c r="U218" s="61"/>
      <c r="V218" s="61"/>
    </row>
    <row r="219" spans="6:25" s="53" customFormat="1" ht="11.25" hidden="1" outlineLevel="3" x14ac:dyDescent="0.25">
      <c r="F219" s="54"/>
      <c r="G219" s="55"/>
      <c r="H219" s="56" t="str">
        <f>IF(AND(H218&lt;&gt;"Výkaz výměr:",I218=""),"Výkaz výměr:","")</f>
        <v/>
      </c>
      <c r="I219" s="57" t="s">
        <v>146</v>
      </c>
      <c r="J219" s="58"/>
      <c r="K219" s="57"/>
      <c r="L219" s="59"/>
      <c r="M219" s="60">
        <v>3.7679999999999998E-2</v>
      </c>
      <c r="N219" s="61"/>
      <c r="O219" s="62"/>
      <c r="P219" s="63"/>
      <c r="Q219" s="61"/>
      <c r="R219" s="61"/>
      <c r="S219" s="61"/>
      <c r="T219" s="64" t="s">
        <v>36</v>
      </c>
      <c r="U219" s="61"/>
      <c r="V219" s="61"/>
    </row>
    <row r="220" spans="6:25" s="43" customFormat="1" ht="12" hidden="1" outlineLevel="2" x14ac:dyDescent="0.2">
      <c r="F220" s="35">
        <v>35</v>
      </c>
      <c r="G220" s="36" t="s">
        <v>28</v>
      </c>
      <c r="H220" s="37" t="s">
        <v>147</v>
      </c>
      <c r="I220" s="38" t="s">
        <v>148</v>
      </c>
      <c r="J220" s="36" t="s">
        <v>149</v>
      </c>
      <c r="K220" s="39">
        <v>1.79</v>
      </c>
      <c r="L220" s="40">
        <v>0</v>
      </c>
      <c r="M220" s="39">
        <v>1.79</v>
      </c>
      <c r="N220" s="41"/>
      <c r="O220" s="42">
        <f>M220*N220</f>
        <v>0</v>
      </c>
      <c r="P220" s="42"/>
      <c r="Q220" s="42">
        <f>M220*P220</f>
        <v>0</v>
      </c>
      <c r="R220" s="42"/>
      <c r="S220" s="42">
        <f>M220*R220</f>
        <v>0</v>
      </c>
      <c r="T220" s="42">
        <v>21</v>
      </c>
      <c r="U220" s="42">
        <f>O220*T220/100</f>
        <v>0</v>
      </c>
      <c r="V220" s="42">
        <f>U220+O220</f>
        <v>0</v>
      </c>
      <c r="W220" s="42"/>
      <c r="X220" s="42" t="s">
        <v>32</v>
      </c>
      <c r="Y220" s="42">
        <v>1</v>
      </c>
    </row>
    <row r="221" spans="6:25" s="43" customFormat="1" ht="12" hidden="1" outlineLevel="2" x14ac:dyDescent="0.2">
      <c r="F221" s="44"/>
      <c r="G221" s="45"/>
      <c r="H221" s="46" t="s">
        <v>33</v>
      </c>
      <c r="I221" s="88" t="s">
        <v>150</v>
      </c>
      <c r="J221" s="88"/>
      <c r="K221" s="88"/>
      <c r="L221" s="88"/>
      <c r="M221" s="88"/>
      <c r="N221" s="88"/>
      <c r="O221" s="88"/>
      <c r="P221" s="47"/>
      <c r="Q221" s="48"/>
      <c r="R221" s="47"/>
      <c r="S221" s="48"/>
      <c r="T221" s="49"/>
      <c r="U221" s="49"/>
      <c r="V221" s="49"/>
      <c r="W221" s="50"/>
    </row>
    <row r="222" spans="6:25" s="43" customFormat="1" ht="6" hidden="1" customHeight="1" outlineLevel="2" x14ac:dyDescent="0.2">
      <c r="F222" s="44"/>
      <c r="G222" s="45"/>
      <c r="H222" s="51"/>
      <c r="I222" s="52"/>
      <c r="J222" s="52"/>
      <c r="K222" s="52"/>
      <c r="L222" s="52"/>
      <c r="M222" s="52"/>
      <c r="N222" s="52"/>
      <c r="O222" s="52"/>
      <c r="P222" s="47"/>
      <c r="Q222" s="48"/>
      <c r="R222" s="47"/>
      <c r="S222" s="48"/>
      <c r="T222" s="49"/>
      <c r="U222" s="49"/>
      <c r="V222" s="49"/>
      <c r="W222" s="50"/>
    </row>
    <row r="223" spans="6:25" s="65" customFormat="1" ht="12.75" hidden="1" customHeight="1" outlineLevel="2" x14ac:dyDescent="0.25">
      <c r="F223" s="66"/>
      <c r="G223" s="67"/>
      <c r="H223" s="67"/>
      <c r="I223" s="68"/>
      <c r="J223" s="67"/>
      <c r="K223" s="69"/>
      <c r="L223" s="70"/>
      <c r="M223" s="69"/>
      <c r="N223" s="70"/>
      <c r="O223" s="71"/>
      <c r="P223" s="72"/>
      <c r="Q223" s="70"/>
      <c r="R223" s="70"/>
      <c r="S223" s="70"/>
      <c r="T223" s="73" t="s">
        <v>36</v>
      </c>
      <c r="U223" s="70"/>
      <c r="V223" s="70"/>
      <c r="W223" s="70"/>
    </row>
    <row r="224" spans="6:25" s="25" customFormat="1" ht="16.5" hidden="1" customHeight="1" outlineLevel="1" x14ac:dyDescent="0.2">
      <c r="F224" s="26"/>
      <c r="G224" s="27"/>
      <c r="H224" s="28"/>
      <c r="I224" s="28" t="s">
        <v>151</v>
      </c>
      <c r="J224" s="27"/>
      <c r="K224" s="29"/>
      <c r="L224" s="30"/>
      <c r="M224" s="29"/>
      <c r="N224" s="30"/>
      <c r="O224" s="31">
        <f>SUBTOTAL(9,O225:O239)</f>
        <v>0</v>
      </c>
      <c r="P224" s="32"/>
      <c r="Q224" s="31">
        <f>SUBTOTAL(9,Q225:Q239)</f>
        <v>9.0424320000000002E-2</v>
      </c>
      <c r="R224" s="30"/>
      <c r="S224" s="31">
        <f>SUBTOTAL(9,S225:S239)</f>
        <v>0</v>
      </c>
      <c r="T224" s="33"/>
      <c r="U224" s="31">
        <f>SUBTOTAL(9,U225:U239)</f>
        <v>0</v>
      </c>
      <c r="V224" s="31">
        <f>SUBTOTAL(9,V225:V239)</f>
        <v>0</v>
      </c>
      <c r="Y224" s="31">
        <f>SUBTOTAL(9,Y225:Y239)</f>
        <v>2</v>
      </c>
    </row>
    <row r="225" spans="6:25" s="43" customFormat="1" ht="12" hidden="1" outlineLevel="2" x14ac:dyDescent="0.2">
      <c r="F225" s="35">
        <v>36</v>
      </c>
      <c r="G225" s="36" t="s">
        <v>152</v>
      </c>
      <c r="H225" s="37" t="s">
        <v>153</v>
      </c>
      <c r="I225" s="38" t="s">
        <v>154</v>
      </c>
      <c r="J225" s="36" t="s">
        <v>101</v>
      </c>
      <c r="K225" s="39">
        <v>19.488</v>
      </c>
      <c r="L225" s="40">
        <v>0</v>
      </c>
      <c r="M225" s="39">
        <v>19.488</v>
      </c>
      <c r="N225" s="41"/>
      <c r="O225" s="42">
        <f>M225*N225</f>
        <v>0</v>
      </c>
      <c r="P225" s="42">
        <v>2.32E-3</v>
      </c>
      <c r="Q225" s="42">
        <f>M225*P225</f>
        <v>4.5212160000000001E-2</v>
      </c>
      <c r="R225" s="42"/>
      <c r="S225" s="42">
        <f>M225*R225</f>
        <v>0</v>
      </c>
      <c r="T225" s="42">
        <v>21</v>
      </c>
      <c r="U225" s="42">
        <f>O225*T225/100</f>
        <v>0</v>
      </c>
      <c r="V225" s="42">
        <f>U225+O225</f>
        <v>0</v>
      </c>
      <c r="W225" s="42"/>
      <c r="X225" s="42" t="s">
        <v>32</v>
      </c>
      <c r="Y225" s="42">
        <v>1</v>
      </c>
    </row>
    <row r="226" spans="6:25" s="43" customFormat="1" ht="12" hidden="1" outlineLevel="2" x14ac:dyDescent="0.2">
      <c r="F226" s="44"/>
      <c r="G226" s="45"/>
      <c r="H226" s="46" t="s">
        <v>33</v>
      </c>
      <c r="I226" s="88" t="s">
        <v>155</v>
      </c>
      <c r="J226" s="88"/>
      <c r="K226" s="88"/>
      <c r="L226" s="88"/>
      <c r="M226" s="88"/>
      <c r="N226" s="88"/>
      <c r="O226" s="88"/>
      <c r="P226" s="47"/>
      <c r="Q226" s="48"/>
      <c r="R226" s="47"/>
      <c r="S226" s="48"/>
      <c r="T226" s="49"/>
      <c r="U226" s="49"/>
      <c r="V226" s="49"/>
      <c r="W226" s="50"/>
    </row>
    <row r="227" spans="6:25" s="43" customFormat="1" ht="6" hidden="1" customHeight="1" outlineLevel="2" x14ac:dyDescent="0.2">
      <c r="F227" s="44"/>
      <c r="G227" s="45"/>
      <c r="H227" s="51"/>
      <c r="I227" s="52"/>
      <c r="J227" s="52"/>
      <c r="K227" s="52"/>
      <c r="L227" s="52"/>
      <c r="M227" s="52"/>
      <c r="N227" s="52"/>
      <c r="O227" s="52"/>
      <c r="P227" s="47"/>
      <c r="Q227" s="48"/>
      <c r="R227" s="47"/>
      <c r="S227" s="48"/>
      <c r="T227" s="49"/>
      <c r="U227" s="49"/>
      <c r="V227" s="49"/>
      <c r="W227" s="50"/>
    </row>
    <row r="228" spans="6:25" s="53" customFormat="1" ht="11.25" hidden="1" outlineLevel="3" x14ac:dyDescent="0.25">
      <c r="F228" s="54"/>
      <c r="G228" s="55"/>
      <c r="H228" s="56" t="str">
        <f>IF(AND(H227&lt;&gt;"Výkaz výměr:",I227=""),"Výkaz výměr:","")</f>
        <v>Výkaz výměr:</v>
      </c>
      <c r="I228" s="57" t="s">
        <v>156</v>
      </c>
      <c r="J228" s="58"/>
      <c r="K228" s="57"/>
      <c r="L228" s="59"/>
      <c r="M228" s="60">
        <v>0</v>
      </c>
      <c r="N228" s="61"/>
      <c r="O228" s="62"/>
      <c r="P228" s="63"/>
      <c r="Q228" s="61"/>
      <c r="R228" s="61"/>
      <c r="S228" s="61"/>
      <c r="T228" s="64" t="s">
        <v>36</v>
      </c>
      <c r="U228" s="61"/>
      <c r="V228" s="61"/>
    </row>
    <row r="229" spans="6:25" s="53" customFormat="1" ht="11.25" hidden="1" outlineLevel="3" x14ac:dyDescent="0.25">
      <c r="F229" s="54"/>
      <c r="G229" s="55"/>
      <c r="H229" s="56" t="str">
        <f>IF(AND(H228&lt;&gt;"Výkaz výměr:",I228=""),"Výkaz výměr:","")</f>
        <v/>
      </c>
      <c r="I229" s="57" t="s">
        <v>157</v>
      </c>
      <c r="J229" s="58"/>
      <c r="K229" s="57"/>
      <c r="L229" s="59"/>
      <c r="M229" s="60">
        <v>6.7200000000000006</v>
      </c>
      <c r="N229" s="61"/>
      <c r="O229" s="62"/>
      <c r="P229" s="63"/>
      <c r="Q229" s="61"/>
      <c r="R229" s="61"/>
      <c r="S229" s="61"/>
      <c r="T229" s="64" t="s">
        <v>36</v>
      </c>
      <c r="U229" s="61"/>
      <c r="V229" s="61"/>
    </row>
    <row r="230" spans="6:25" s="53" customFormat="1" ht="11.25" hidden="1" outlineLevel="3" x14ac:dyDescent="0.25">
      <c r="F230" s="54"/>
      <c r="G230" s="55"/>
      <c r="H230" s="56" t="str">
        <f>IF(AND(H229&lt;&gt;"Výkaz výměr:",I229=""),"Výkaz výměr:","")</f>
        <v/>
      </c>
      <c r="I230" s="57" t="s">
        <v>158</v>
      </c>
      <c r="J230" s="58"/>
      <c r="K230" s="57"/>
      <c r="L230" s="59"/>
      <c r="M230" s="60">
        <v>9.1839999999999993</v>
      </c>
      <c r="N230" s="61"/>
      <c r="O230" s="62"/>
      <c r="P230" s="63"/>
      <c r="Q230" s="61"/>
      <c r="R230" s="61"/>
      <c r="S230" s="61"/>
      <c r="T230" s="64" t="s">
        <v>36</v>
      </c>
      <c r="U230" s="61"/>
      <c r="V230" s="61"/>
    </row>
    <row r="231" spans="6:25" s="53" customFormat="1" ht="11.25" hidden="1" outlineLevel="3" x14ac:dyDescent="0.25">
      <c r="F231" s="54"/>
      <c r="G231" s="55"/>
      <c r="H231" s="56" t="str">
        <f>IF(AND(H230&lt;&gt;"Výkaz výměr:",I230=""),"Výkaz výměr:","")</f>
        <v/>
      </c>
      <c r="I231" s="57" t="s">
        <v>159</v>
      </c>
      <c r="J231" s="58"/>
      <c r="K231" s="57"/>
      <c r="L231" s="59"/>
      <c r="M231" s="60">
        <v>3.5840000000000005</v>
      </c>
      <c r="N231" s="61"/>
      <c r="O231" s="62"/>
      <c r="P231" s="63"/>
      <c r="Q231" s="61"/>
      <c r="R231" s="61"/>
      <c r="S231" s="61"/>
      <c r="T231" s="64" t="s">
        <v>36</v>
      </c>
      <c r="U231" s="61"/>
      <c r="V231" s="61"/>
    </row>
    <row r="232" spans="6:25" s="43" customFormat="1" ht="12" hidden="1" outlineLevel="2" x14ac:dyDescent="0.2">
      <c r="F232" s="35">
        <v>37</v>
      </c>
      <c r="G232" s="36" t="s">
        <v>152</v>
      </c>
      <c r="H232" s="37" t="s">
        <v>153</v>
      </c>
      <c r="I232" s="38" t="s">
        <v>154</v>
      </c>
      <c r="J232" s="36" t="s">
        <v>101</v>
      </c>
      <c r="K232" s="39">
        <v>19.488</v>
      </c>
      <c r="L232" s="40">
        <v>0</v>
      </c>
      <c r="M232" s="39">
        <v>19.488</v>
      </c>
      <c r="N232" s="41"/>
      <c r="O232" s="42">
        <f>M232*N232</f>
        <v>0</v>
      </c>
      <c r="P232" s="42">
        <v>2.32E-3</v>
      </c>
      <c r="Q232" s="42">
        <f>M232*P232</f>
        <v>4.5212160000000001E-2</v>
      </c>
      <c r="R232" s="42"/>
      <c r="S232" s="42">
        <f>M232*R232</f>
        <v>0</v>
      </c>
      <c r="T232" s="42">
        <v>21</v>
      </c>
      <c r="U232" s="42">
        <f>O232*T232/100</f>
        <v>0</v>
      </c>
      <c r="V232" s="42">
        <f>U232+O232</f>
        <v>0</v>
      </c>
      <c r="W232" s="42"/>
      <c r="X232" s="42" t="s">
        <v>32</v>
      </c>
      <c r="Y232" s="42">
        <v>1</v>
      </c>
    </row>
    <row r="233" spans="6:25" s="43" customFormat="1" ht="12" hidden="1" outlineLevel="2" x14ac:dyDescent="0.2">
      <c r="F233" s="44"/>
      <c r="G233" s="45"/>
      <c r="H233" s="46" t="s">
        <v>33</v>
      </c>
      <c r="I233" s="88" t="s">
        <v>155</v>
      </c>
      <c r="J233" s="88"/>
      <c r="K233" s="88"/>
      <c r="L233" s="88"/>
      <c r="M233" s="88"/>
      <c r="N233" s="88"/>
      <c r="O233" s="88"/>
      <c r="P233" s="47"/>
      <c r="Q233" s="48"/>
      <c r="R233" s="47"/>
      <c r="S233" s="48"/>
      <c r="T233" s="49"/>
      <c r="U233" s="49"/>
      <c r="V233" s="49"/>
      <c r="W233" s="50"/>
    </row>
    <row r="234" spans="6:25" s="43" customFormat="1" ht="6" hidden="1" customHeight="1" outlineLevel="2" x14ac:dyDescent="0.2">
      <c r="F234" s="44"/>
      <c r="G234" s="45"/>
      <c r="H234" s="51"/>
      <c r="I234" s="52"/>
      <c r="J234" s="52"/>
      <c r="K234" s="52"/>
      <c r="L234" s="52"/>
      <c r="M234" s="52"/>
      <c r="N234" s="52"/>
      <c r="O234" s="52"/>
      <c r="P234" s="47"/>
      <c r="Q234" s="48"/>
      <c r="R234" s="47"/>
      <c r="S234" s="48"/>
      <c r="T234" s="49"/>
      <c r="U234" s="49"/>
      <c r="V234" s="49"/>
      <c r="W234" s="50"/>
    </row>
    <row r="235" spans="6:25" s="53" customFormat="1" ht="11.25" hidden="1" outlineLevel="3" x14ac:dyDescent="0.25">
      <c r="F235" s="54"/>
      <c r="G235" s="55"/>
      <c r="H235" s="56" t="str">
        <f>IF(AND(H234&lt;&gt;"Výkaz výměr:",I234=""),"Výkaz výměr:","")</f>
        <v>Výkaz výměr:</v>
      </c>
      <c r="I235" s="57" t="s">
        <v>156</v>
      </c>
      <c r="J235" s="58"/>
      <c r="K235" s="57"/>
      <c r="L235" s="59"/>
      <c r="M235" s="60">
        <v>0</v>
      </c>
      <c r="N235" s="61"/>
      <c r="O235" s="62"/>
      <c r="P235" s="63"/>
      <c r="Q235" s="61"/>
      <c r="R235" s="61"/>
      <c r="S235" s="61"/>
      <c r="T235" s="64" t="s">
        <v>36</v>
      </c>
      <c r="U235" s="61"/>
      <c r="V235" s="61"/>
    </row>
    <row r="236" spans="6:25" s="53" customFormat="1" ht="11.25" hidden="1" outlineLevel="3" x14ac:dyDescent="0.25">
      <c r="F236" s="54"/>
      <c r="G236" s="55"/>
      <c r="H236" s="56" t="str">
        <f>IF(AND(H235&lt;&gt;"Výkaz výměr:",I235=""),"Výkaz výměr:","")</f>
        <v/>
      </c>
      <c r="I236" s="57" t="s">
        <v>157</v>
      </c>
      <c r="J236" s="58"/>
      <c r="K236" s="57"/>
      <c r="L236" s="59"/>
      <c r="M236" s="60">
        <v>6.7200000000000006</v>
      </c>
      <c r="N236" s="61"/>
      <c r="O236" s="62"/>
      <c r="P236" s="63"/>
      <c r="Q236" s="61"/>
      <c r="R236" s="61"/>
      <c r="S236" s="61"/>
      <c r="T236" s="64" t="s">
        <v>36</v>
      </c>
      <c r="U236" s="61"/>
      <c r="V236" s="61"/>
    </row>
    <row r="237" spans="6:25" s="53" customFormat="1" ht="11.25" hidden="1" outlineLevel="3" x14ac:dyDescent="0.25">
      <c r="F237" s="54"/>
      <c r="G237" s="55"/>
      <c r="H237" s="56" t="str">
        <f>IF(AND(H236&lt;&gt;"Výkaz výměr:",I236=""),"Výkaz výměr:","")</f>
        <v/>
      </c>
      <c r="I237" s="57" t="s">
        <v>158</v>
      </c>
      <c r="J237" s="58"/>
      <c r="K237" s="57"/>
      <c r="L237" s="59"/>
      <c r="M237" s="60">
        <v>9.1839999999999993</v>
      </c>
      <c r="N237" s="61"/>
      <c r="O237" s="62"/>
      <c r="P237" s="63"/>
      <c r="Q237" s="61"/>
      <c r="R237" s="61"/>
      <c r="S237" s="61"/>
      <c r="T237" s="64" t="s">
        <v>36</v>
      </c>
      <c r="U237" s="61"/>
      <c r="V237" s="61"/>
    </row>
    <row r="238" spans="6:25" s="53" customFormat="1" ht="11.25" hidden="1" outlineLevel="3" x14ac:dyDescent="0.25">
      <c r="F238" s="54"/>
      <c r="G238" s="55"/>
      <c r="H238" s="56" t="str">
        <f>IF(AND(H237&lt;&gt;"Výkaz výměr:",I237=""),"Výkaz výměr:","")</f>
        <v/>
      </c>
      <c r="I238" s="57" t="s">
        <v>159</v>
      </c>
      <c r="J238" s="58"/>
      <c r="K238" s="57"/>
      <c r="L238" s="59"/>
      <c r="M238" s="60">
        <v>3.5840000000000005</v>
      </c>
      <c r="N238" s="61"/>
      <c r="O238" s="62"/>
      <c r="P238" s="63"/>
      <c r="Q238" s="61"/>
      <c r="R238" s="61"/>
      <c r="S238" s="61"/>
      <c r="T238" s="64" t="s">
        <v>36</v>
      </c>
      <c r="U238" s="61"/>
      <c r="V238" s="61"/>
    </row>
    <row r="239" spans="6:25" s="65" customFormat="1" ht="12.75" hidden="1" customHeight="1" outlineLevel="2" x14ac:dyDescent="0.25">
      <c r="F239" s="66"/>
      <c r="G239" s="67"/>
      <c r="H239" s="67"/>
      <c r="I239" s="68"/>
      <c r="J239" s="67"/>
      <c r="K239" s="69"/>
      <c r="L239" s="70"/>
      <c r="M239" s="69"/>
      <c r="N239" s="70"/>
      <c r="O239" s="71"/>
      <c r="P239" s="72"/>
      <c r="Q239" s="70"/>
      <c r="R239" s="70"/>
      <c r="S239" s="70"/>
      <c r="T239" s="73" t="s">
        <v>36</v>
      </c>
      <c r="U239" s="70"/>
      <c r="V239" s="70"/>
      <c r="W239" s="70"/>
    </row>
    <row r="240" spans="6:25" s="25" customFormat="1" ht="16.5" hidden="1" customHeight="1" outlineLevel="1" x14ac:dyDescent="0.2">
      <c r="F240" s="26"/>
      <c r="G240" s="27"/>
      <c r="H240" s="28"/>
      <c r="I240" s="28" t="s">
        <v>160</v>
      </c>
      <c r="J240" s="27"/>
      <c r="K240" s="29"/>
      <c r="L240" s="30"/>
      <c r="M240" s="29"/>
      <c r="N240" s="30"/>
      <c r="O240" s="31">
        <f>SUBTOTAL(9,O241:O244)</f>
        <v>0</v>
      </c>
      <c r="P240" s="32"/>
      <c r="Q240" s="31">
        <f>SUBTOTAL(9,Q241:Q244)</f>
        <v>0</v>
      </c>
      <c r="R240" s="30"/>
      <c r="S240" s="31">
        <f>SUBTOTAL(9,S241:S244)</f>
        <v>0</v>
      </c>
      <c r="T240" s="33"/>
      <c r="U240" s="31">
        <f>SUBTOTAL(9,U241:U244)</f>
        <v>0</v>
      </c>
      <c r="V240" s="31">
        <f>SUBTOTAL(9,V241:V244)</f>
        <v>0</v>
      </c>
      <c r="Y240" s="31">
        <f>SUBTOTAL(9,Y241:Y244)</f>
        <v>1</v>
      </c>
    </row>
    <row r="241" spans="6:25" s="43" customFormat="1" ht="12" hidden="1" outlineLevel="2" x14ac:dyDescent="0.2">
      <c r="F241" s="35">
        <v>38</v>
      </c>
      <c r="G241" s="36" t="s">
        <v>161</v>
      </c>
      <c r="H241" s="37" t="s">
        <v>162</v>
      </c>
      <c r="I241" s="38" t="s">
        <v>163</v>
      </c>
      <c r="J241" s="36" t="s">
        <v>149</v>
      </c>
      <c r="K241" s="39">
        <v>7</v>
      </c>
      <c r="L241" s="40">
        <v>0</v>
      </c>
      <c r="M241" s="39">
        <v>7</v>
      </c>
      <c r="N241" s="41"/>
      <c r="O241" s="42">
        <f>M241*N241</f>
        <v>0</v>
      </c>
      <c r="P241" s="42"/>
      <c r="Q241" s="42">
        <f>M241*P241</f>
        <v>0</v>
      </c>
      <c r="R241" s="42"/>
      <c r="S241" s="42">
        <f>M241*R241</f>
        <v>0</v>
      </c>
      <c r="T241" s="42">
        <v>21</v>
      </c>
      <c r="U241" s="42">
        <f>O241*T241/100</f>
        <v>0</v>
      </c>
      <c r="V241" s="42">
        <f>U241+O241</f>
        <v>0</v>
      </c>
      <c r="W241" s="42"/>
      <c r="X241" s="42" t="s">
        <v>32</v>
      </c>
      <c r="Y241" s="42">
        <v>1</v>
      </c>
    </row>
    <row r="242" spans="6:25" s="43" customFormat="1" ht="12" hidden="1" outlineLevel="2" x14ac:dyDescent="0.2">
      <c r="F242" s="44"/>
      <c r="G242" s="45"/>
      <c r="H242" s="46" t="s">
        <v>33</v>
      </c>
      <c r="I242" s="88"/>
      <c r="J242" s="88"/>
      <c r="K242" s="88"/>
      <c r="L242" s="88"/>
      <c r="M242" s="88"/>
      <c r="N242" s="88"/>
      <c r="O242" s="88"/>
      <c r="P242" s="47"/>
      <c r="Q242" s="48"/>
      <c r="R242" s="47"/>
      <c r="S242" s="48"/>
      <c r="T242" s="49"/>
      <c r="U242" s="49"/>
      <c r="V242" s="49"/>
      <c r="W242" s="50"/>
    </row>
    <row r="243" spans="6:25" s="43" customFormat="1" ht="6" hidden="1" customHeight="1" outlineLevel="2" x14ac:dyDescent="0.2">
      <c r="F243" s="44"/>
      <c r="G243" s="45"/>
      <c r="H243" s="51"/>
      <c r="I243" s="52"/>
      <c r="J243" s="52"/>
      <c r="K243" s="52"/>
      <c r="L243" s="52"/>
      <c r="M243" s="52"/>
      <c r="N243" s="52"/>
      <c r="O243" s="52"/>
      <c r="P243" s="47"/>
      <c r="Q243" s="48"/>
      <c r="R243" s="47"/>
      <c r="S243" s="48"/>
      <c r="T243" s="49"/>
      <c r="U243" s="49"/>
      <c r="V243" s="49"/>
      <c r="W243" s="50"/>
    </row>
    <row r="244" spans="6:25" s="65" customFormat="1" ht="12.75" hidden="1" customHeight="1" outlineLevel="2" x14ac:dyDescent="0.25">
      <c r="F244" s="66"/>
      <c r="G244" s="67"/>
      <c r="H244" s="67"/>
      <c r="I244" s="68"/>
      <c r="J244" s="67"/>
      <c r="K244" s="69"/>
      <c r="L244" s="70"/>
      <c r="M244" s="69"/>
      <c r="N244" s="70"/>
      <c r="O244" s="71"/>
      <c r="P244" s="72"/>
      <c r="Q244" s="70"/>
      <c r="R244" s="70"/>
      <c r="S244" s="70"/>
      <c r="T244" s="73" t="s">
        <v>36</v>
      </c>
      <c r="U244" s="70"/>
      <c r="V244" s="70"/>
      <c r="W244" s="70"/>
    </row>
    <row r="245" spans="6:25" s="65" customFormat="1" ht="12.75" hidden="1" customHeight="1" outlineLevel="1" x14ac:dyDescent="0.25">
      <c r="F245" s="66"/>
      <c r="G245" s="67"/>
      <c r="H245" s="67"/>
      <c r="I245" s="68"/>
      <c r="J245" s="67"/>
      <c r="K245" s="69"/>
      <c r="L245" s="70"/>
      <c r="M245" s="69"/>
      <c r="N245" s="70"/>
      <c r="O245" s="71"/>
      <c r="P245" s="72"/>
      <c r="Q245" s="70"/>
      <c r="R245" s="70"/>
      <c r="S245" s="70"/>
      <c r="T245" s="73" t="s">
        <v>36</v>
      </c>
      <c r="U245" s="70"/>
      <c r="V245" s="70"/>
      <c r="W245" s="70"/>
    </row>
    <row r="246" spans="6:25" s="16" customFormat="1" ht="18.75" hidden="1" customHeight="1" collapsed="1" x14ac:dyDescent="0.2">
      <c r="F246" s="17"/>
      <c r="G246" s="18"/>
      <c r="H246" s="19"/>
      <c r="I246" s="19" t="s">
        <v>164</v>
      </c>
      <c r="J246" s="18"/>
      <c r="K246" s="20"/>
      <c r="L246" s="21"/>
      <c r="M246" s="20"/>
      <c r="N246" s="21"/>
      <c r="O246" s="22">
        <f>SUBTOTAL(9,O247:O861)</f>
        <v>0</v>
      </c>
      <c r="P246" s="23"/>
      <c r="Q246" s="22">
        <f>SUBTOTAL(9,Q247:Q861)</f>
        <v>1.9418238436191999</v>
      </c>
      <c r="R246" s="21"/>
      <c r="S246" s="22">
        <f>SUBTOTAL(9,S247:S861)</f>
        <v>4.583617389999997</v>
      </c>
      <c r="T246" s="24"/>
      <c r="U246" s="22">
        <f>SUBTOTAL(9,U247:U861)</f>
        <v>0</v>
      </c>
      <c r="V246" s="22">
        <f>SUBTOTAL(9,V247:V861)</f>
        <v>0</v>
      </c>
      <c r="Y246" s="22">
        <f>SUBTOTAL(9,Y247:Y861)</f>
        <v>159</v>
      </c>
    </row>
    <row r="247" spans="6:25" s="25" customFormat="1" ht="16.5" hidden="1" customHeight="1" outlineLevel="1" x14ac:dyDescent="0.2">
      <c r="F247" s="26"/>
      <c r="G247" s="27"/>
      <c r="H247" s="28"/>
      <c r="I247" s="28" t="s">
        <v>165</v>
      </c>
      <c r="J247" s="27"/>
      <c r="K247" s="29"/>
      <c r="L247" s="30"/>
      <c r="M247" s="29"/>
      <c r="N247" s="30"/>
      <c r="O247" s="31">
        <f>SUBTOTAL(9,O248:O252)</f>
        <v>0</v>
      </c>
      <c r="P247" s="32"/>
      <c r="Q247" s="31">
        <f>SUBTOTAL(9,Q248:Q252)</f>
        <v>0.11803725000000001</v>
      </c>
      <c r="R247" s="30"/>
      <c r="S247" s="31">
        <f>SUBTOTAL(9,S248:S252)</f>
        <v>0</v>
      </c>
      <c r="T247" s="33"/>
      <c r="U247" s="31">
        <f>SUBTOTAL(9,U248:U252)</f>
        <v>0</v>
      </c>
      <c r="V247" s="31">
        <f>SUBTOTAL(9,V248:V252)</f>
        <v>0</v>
      </c>
      <c r="Y247" s="31">
        <f>SUBTOTAL(9,Y248:Y252)</f>
        <v>1</v>
      </c>
    </row>
    <row r="248" spans="6:25" s="43" customFormat="1" ht="24" hidden="1" outlineLevel="2" x14ac:dyDescent="0.2">
      <c r="F248" s="35">
        <v>39</v>
      </c>
      <c r="G248" s="36" t="s">
        <v>28</v>
      </c>
      <c r="H248" s="37" t="s">
        <v>166</v>
      </c>
      <c r="I248" s="38" t="s">
        <v>167</v>
      </c>
      <c r="J248" s="36" t="s">
        <v>101</v>
      </c>
      <c r="K248" s="39">
        <v>2.1750000000000003</v>
      </c>
      <c r="L248" s="40">
        <v>0</v>
      </c>
      <c r="M248" s="39">
        <v>2.1750000000000003</v>
      </c>
      <c r="N248" s="41"/>
      <c r="O248" s="42">
        <f>M248*N248</f>
        <v>0</v>
      </c>
      <c r="P248" s="42">
        <v>5.4269999999999999E-2</v>
      </c>
      <c r="Q248" s="42">
        <f>M248*P248</f>
        <v>0.11803725000000001</v>
      </c>
      <c r="R248" s="42"/>
      <c r="S248" s="42">
        <f>M248*R248</f>
        <v>0</v>
      </c>
      <c r="T248" s="42">
        <v>21</v>
      </c>
      <c r="U248" s="42">
        <f>O248*T248/100</f>
        <v>0</v>
      </c>
      <c r="V248" s="42">
        <f>U248+O248</f>
        <v>0</v>
      </c>
      <c r="W248" s="42"/>
      <c r="X248" s="42" t="s">
        <v>32</v>
      </c>
      <c r="Y248" s="42">
        <v>1</v>
      </c>
    </row>
    <row r="249" spans="6:25" s="43" customFormat="1" ht="12" hidden="1" outlineLevel="2" x14ac:dyDescent="0.2">
      <c r="F249" s="44"/>
      <c r="G249" s="45"/>
      <c r="H249" s="46" t="s">
        <v>33</v>
      </c>
      <c r="I249" s="88" t="s">
        <v>168</v>
      </c>
      <c r="J249" s="88"/>
      <c r="K249" s="88"/>
      <c r="L249" s="88"/>
      <c r="M249" s="88"/>
      <c r="N249" s="88"/>
      <c r="O249" s="88"/>
      <c r="P249" s="47"/>
      <c r="Q249" s="48"/>
      <c r="R249" s="47"/>
      <c r="S249" s="48"/>
      <c r="T249" s="49"/>
      <c r="U249" s="49"/>
      <c r="V249" s="49"/>
      <c r="W249" s="50"/>
    </row>
    <row r="250" spans="6:25" s="43" customFormat="1" ht="6" hidden="1" customHeight="1" outlineLevel="2" x14ac:dyDescent="0.2">
      <c r="F250" s="44"/>
      <c r="G250" s="45"/>
      <c r="H250" s="51"/>
      <c r="I250" s="52"/>
      <c r="J250" s="52"/>
      <c r="K250" s="52"/>
      <c r="L250" s="52"/>
      <c r="M250" s="52"/>
      <c r="N250" s="52"/>
      <c r="O250" s="52"/>
      <c r="P250" s="47"/>
      <c r="Q250" s="48"/>
      <c r="R250" s="47"/>
      <c r="S250" s="48"/>
      <c r="T250" s="49"/>
      <c r="U250" s="49"/>
      <c r="V250" s="49"/>
      <c r="W250" s="50"/>
    </row>
    <row r="251" spans="6:25" s="53" customFormat="1" ht="11.25" hidden="1" outlineLevel="3" x14ac:dyDescent="0.25">
      <c r="F251" s="54"/>
      <c r="G251" s="55"/>
      <c r="H251" s="56" t="str">
        <f>IF(AND(H250&lt;&gt;"Výkaz výměr:",I250=""),"Výkaz výměr:","")</f>
        <v>Výkaz výměr:</v>
      </c>
      <c r="I251" s="57" t="s">
        <v>169</v>
      </c>
      <c r="J251" s="58"/>
      <c r="K251" s="57"/>
      <c r="L251" s="59"/>
      <c r="M251" s="60">
        <v>2.1750000000000003</v>
      </c>
      <c r="N251" s="61"/>
      <c r="O251" s="62"/>
      <c r="P251" s="63"/>
      <c r="Q251" s="61"/>
      <c r="R251" s="61"/>
      <c r="S251" s="61"/>
      <c r="T251" s="64" t="s">
        <v>36</v>
      </c>
      <c r="U251" s="61"/>
      <c r="V251" s="61"/>
    </row>
    <row r="252" spans="6:25" s="65" customFormat="1" ht="12.75" hidden="1" customHeight="1" outlineLevel="2" x14ac:dyDescent="0.25">
      <c r="F252" s="66"/>
      <c r="G252" s="67"/>
      <c r="H252" s="67"/>
      <c r="I252" s="68"/>
      <c r="J252" s="67"/>
      <c r="K252" s="69"/>
      <c r="L252" s="70"/>
      <c r="M252" s="69"/>
      <c r="N252" s="70"/>
      <c r="O252" s="71"/>
      <c r="P252" s="72"/>
      <c r="Q252" s="70"/>
      <c r="R252" s="70"/>
      <c r="S252" s="70"/>
      <c r="T252" s="73" t="s">
        <v>36</v>
      </c>
      <c r="U252" s="70"/>
      <c r="V252" s="70"/>
      <c r="W252" s="70"/>
    </row>
    <row r="253" spans="6:25" s="25" customFormat="1" ht="16.5" hidden="1" customHeight="1" outlineLevel="1" collapsed="1" x14ac:dyDescent="0.2">
      <c r="F253" s="26"/>
      <c r="G253" s="27"/>
      <c r="H253" s="28"/>
      <c r="I253" s="28" t="s">
        <v>170</v>
      </c>
      <c r="J253" s="27"/>
      <c r="K253" s="29"/>
      <c r="L253" s="30"/>
      <c r="M253" s="29"/>
      <c r="N253" s="30"/>
      <c r="O253" s="31">
        <f>SUBTOTAL(9,O254:O282)</f>
        <v>0</v>
      </c>
      <c r="P253" s="32"/>
      <c r="Q253" s="31">
        <f>SUBTOTAL(9,Q254:Q282)</f>
        <v>0.45186499999999996</v>
      </c>
      <c r="R253" s="30"/>
      <c r="S253" s="31">
        <f>SUBTOTAL(9,S254:S282)</f>
        <v>0</v>
      </c>
      <c r="T253" s="33"/>
      <c r="U253" s="31">
        <f>SUBTOTAL(9,U254:U282)</f>
        <v>0</v>
      </c>
      <c r="V253" s="31">
        <f>SUBTOTAL(9,V254:V282)</f>
        <v>0</v>
      </c>
      <c r="Y253" s="31">
        <f>SUBTOTAL(9,Y254:Y282)</f>
        <v>7</v>
      </c>
    </row>
    <row r="254" spans="6:25" s="43" customFormat="1" ht="12" hidden="1" outlineLevel="2" x14ac:dyDescent="0.2">
      <c r="F254" s="35">
        <v>40</v>
      </c>
      <c r="G254" s="36" t="s">
        <v>28</v>
      </c>
      <c r="H254" s="37" t="s">
        <v>171</v>
      </c>
      <c r="I254" s="38" t="s">
        <v>172</v>
      </c>
      <c r="J254" s="36" t="s">
        <v>101</v>
      </c>
      <c r="K254" s="39">
        <v>6.1</v>
      </c>
      <c r="L254" s="40">
        <v>0</v>
      </c>
      <c r="M254" s="39">
        <v>6.1</v>
      </c>
      <c r="N254" s="41"/>
      <c r="O254" s="42">
        <f>M254*N254</f>
        <v>0</v>
      </c>
      <c r="P254" s="42">
        <v>2.5999999999999998E-4</v>
      </c>
      <c r="Q254" s="42">
        <f>M254*P254</f>
        <v>1.5859999999999997E-3</v>
      </c>
      <c r="R254" s="42"/>
      <c r="S254" s="42">
        <f>M254*R254</f>
        <v>0</v>
      </c>
      <c r="T254" s="42">
        <v>21</v>
      </c>
      <c r="U254" s="42">
        <f>O254*T254/100</f>
        <v>0</v>
      </c>
      <c r="V254" s="42">
        <f>U254+O254</f>
        <v>0</v>
      </c>
      <c r="W254" s="42"/>
      <c r="X254" s="42" t="s">
        <v>32</v>
      </c>
      <c r="Y254" s="42">
        <v>1</v>
      </c>
    </row>
    <row r="255" spans="6:25" s="43" customFormat="1" ht="12" hidden="1" outlineLevel="2" x14ac:dyDescent="0.2">
      <c r="F255" s="44"/>
      <c r="G255" s="45"/>
      <c r="H255" s="46" t="s">
        <v>33</v>
      </c>
      <c r="I255" s="88" t="s">
        <v>173</v>
      </c>
      <c r="J255" s="88"/>
      <c r="K255" s="88"/>
      <c r="L255" s="88"/>
      <c r="M255" s="88"/>
      <c r="N255" s="88"/>
      <c r="O255" s="88"/>
      <c r="P255" s="47"/>
      <c r="Q255" s="48"/>
      <c r="R255" s="47"/>
      <c r="S255" s="48"/>
      <c r="T255" s="49"/>
      <c r="U255" s="49"/>
      <c r="V255" s="49"/>
      <c r="W255" s="50"/>
    </row>
    <row r="256" spans="6:25" s="43" customFormat="1" ht="6" hidden="1" customHeight="1" outlineLevel="2" x14ac:dyDescent="0.2">
      <c r="F256" s="44"/>
      <c r="G256" s="45"/>
      <c r="H256" s="51"/>
      <c r="I256" s="52"/>
      <c r="J256" s="52"/>
      <c r="K256" s="52"/>
      <c r="L256" s="52"/>
      <c r="M256" s="52"/>
      <c r="N256" s="52"/>
      <c r="O256" s="52"/>
      <c r="P256" s="47"/>
      <c r="Q256" s="48"/>
      <c r="R256" s="47"/>
      <c r="S256" s="48"/>
      <c r="T256" s="49"/>
      <c r="U256" s="49"/>
      <c r="V256" s="49"/>
      <c r="W256" s="50"/>
    </row>
    <row r="257" spans="6:25" s="53" customFormat="1" ht="11.25" hidden="1" outlineLevel="3" x14ac:dyDescent="0.25">
      <c r="F257" s="54"/>
      <c r="G257" s="55"/>
      <c r="H257" s="56" t="str">
        <f>IF(AND(H256&lt;&gt;"Výkaz výměr:",I256=""),"Výkaz výměr:","")</f>
        <v>Výkaz výměr:</v>
      </c>
      <c r="I257" s="57" t="s">
        <v>174</v>
      </c>
      <c r="J257" s="58"/>
      <c r="K257" s="57"/>
      <c r="L257" s="59"/>
      <c r="M257" s="60">
        <v>6.1</v>
      </c>
      <c r="N257" s="61"/>
      <c r="O257" s="62"/>
      <c r="P257" s="63"/>
      <c r="Q257" s="61"/>
      <c r="R257" s="61"/>
      <c r="S257" s="61"/>
      <c r="T257" s="64" t="s">
        <v>36</v>
      </c>
      <c r="U257" s="61"/>
      <c r="V257" s="61"/>
    </row>
    <row r="258" spans="6:25" s="43" customFormat="1" ht="12" hidden="1" outlineLevel="2" x14ac:dyDescent="0.2">
      <c r="F258" s="35">
        <v>41</v>
      </c>
      <c r="G258" s="36" t="s">
        <v>28</v>
      </c>
      <c r="H258" s="37" t="s">
        <v>175</v>
      </c>
      <c r="I258" s="38" t="s">
        <v>176</v>
      </c>
      <c r="J258" s="36" t="s">
        <v>101</v>
      </c>
      <c r="K258" s="39">
        <v>6.1</v>
      </c>
      <c r="L258" s="40">
        <v>0</v>
      </c>
      <c r="M258" s="39">
        <v>6.1</v>
      </c>
      <c r="N258" s="41"/>
      <c r="O258" s="42">
        <f>M258*N258</f>
        <v>0</v>
      </c>
      <c r="P258" s="42">
        <v>4.8900000000000002E-3</v>
      </c>
      <c r="Q258" s="42">
        <f>M258*P258</f>
        <v>2.9829000000000001E-2</v>
      </c>
      <c r="R258" s="42"/>
      <c r="S258" s="42">
        <f>M258*R258</f>
        <v>0</v>
      </c>
      <c r="T258" s="42">
        <v>21</v>
      </c>
      <c r="U258" s="42">
        <f>O258*T258/100</f>
        <v>0</v>
      </c>
      <c r="V258" s="42">
        <f>U258+O258</f>
        <v>0</v>
      </c>
      <c r="W258" s="42"/>
      <c r="X258" s="42" t="s">
        <v>32</v>
      </c>
      <c r="Y258" s="42">
        <v>1</v>
      </c>
    </row>
    <row r="259" spans="6:25" s="43" customFormat="1" ht="12" hidden="1" outlineLevel="2" x14ac:dyDescent="0.2">
      <c r="F259" s="44"/>
      <c r="G259" s="45"/>
      <c r="H259" s="46" t="s">
        <v>33</v>
      </c>
      <c r="I259" s="88" t="s">
        <v>177</v>
      </c>
      <c r="J259" s="88"/>
      <c r="K259" s="88"/>
      <c r="L259" s="88"/>
      <c r="M259" s="88"/>
      <c r="N259" s="88"/>
      <c r="O259" s="88"/>
      <c r="P259" s="47"/>
      <c r="Q259" s="48"/>
      <c r="R259" s="47"/>
      <c r="S259" s="48"/>
      <c r="T259" s="49"/>
      <c r="U259" s="49"/>
      <c r="V259" s="49"/>
      <c r="W259" s="50"/>
    </row>
    <row r="260" spans="6:25" s="43" customFormat="1" ht="6" hidden="1" customHeight="1" outlineLevel="2" x14ac:dyDescent="0.2">
      <c r="F260" s="44"/>
      <c r="G260" s="45"/>
      <c r="H260" s="51"/>
      <c r="I260" s="52"/>
      <c r="J260" s="52"/>
      <c r="K260" s="52"/>
      <c r="L260" s="52"/>
      <c r="M260" s="52"/>
      <c r="N260" s="52"/>
      <c r="O260" s="52"/>
      <c r="P260" s="47"/>
      <c r="Q260" s="48"/>
      <c r="R260" s="47"/>
      <c r="S260" s="48"/>
      <c r="T260" s="49"/>
      <c r="U260" s="49"/>
      <c r="V260" s="49"/>
      <c r="W260" s="50"/>
    </row>
    <row r="261" spans="6:25" s="43" customFormat="1" ht="12" hidden="1" outlineLevel="2" x14ac:dyDescent="0.2">
      <c r="F261" s="35">
        <v>42</v>
      </c>
      <c r="G261" s="36" t="s">
        <v>28</v>
      </c>
      <c r="H261" s="37" t="s">
        <v>178</v>
      </c>
      <c r="I261" s="38" t="s">
        <v>179</v>
      </c>
      <c r="J261" s="36" t="s">
        <v>101</v>
      </c>
      <c r="K261" s="39">
        <v>6.1</v>
      </c>
      <c r="L261" s="40">
        <v>0</v>
      </c>
      <c r="M261" s="39">
        <v>6.1</v>
      </c>
      <c r="N261" s="41"/>
      <c r="O261" s="42">
        <f>M261*N261</f>
        <v>0</v>
      </c>
      <c r="P261" s="42">
        <v>3.0000000000000001E-3</v>
      </c>
      <c r="Q261" s="42">
        <f>M261*P261</f>
        <v>1.83E-2</v>
      </c>
      <c r="R261" s="42"/>
      <c r="S261" s="42">
        <f>M261*R261</f>
        <v>0</v>
      </c>
      <c r="T261" s="42">
        <v>21</v>
      </c>
      <c r="U261" s="42">
        <f>O261*T261/100</f>
        <v>0</v>
      </c>
      <c r="V261" s="42">
        <f>U261+O261</f>
        <v>0</v>
      </c>
      <c r="W261" s="42"/>
      <c r="X261" s="42" t="s">
        <v>32</v>
      </c>
      <c r="Y261" s="42">
        <v>1</v>
      </c>
    </row>
    <row r="262" spans="6:25" s="43" customFormat="1" ht="12" hidden="1" outlineLevel="2" x14ac:dyDescent="0.2">
      <c r="F262" s="44"/>
      <c r="G262" s="45"/>
      <c r="H262" s="46" t="s">
        <v>33</v>
      </c>
      <c r="I262" s="88" t="s">
        <v>180</v>
      </c>
      <c r="J262" s="88"/>
      <c r="K262" s="88"/>
      <c r="L262" s="88"/>
      <c r="M262" s="88"/>
      <c r="N262" s="88"/>
      <c r="O262" s="88"/>
      <c r="P262" s="47"/>
      <c r="Q262" s="48"/>
      <c r="R262" s="47"/>
      <c r="S262" s="48"/>
      <c r="T262" s="49"/>
      <c r="U262" s="49"/>
      <c r="V262" s="49"/>
      <c r="W262" s="50"/>
    </row>
    <row r="263" spans="6:25" s="43" customFormat="1" ht="6" hidden="1" customHeight="1" outlineLevel="2" x14ac:dyDescent="0.2">
      <c r="F263" s="44"/>
      <c r="G263" s="45"/>
      <c r="H263" s="51"/>
      <c r="I263" s="52"/>
      <c r="J263" s="52"/>
      <c r="K263" s="52"/>
      <c r="L263" s="52"/>
      <c r="M263" s="52"/>
      <c r="N263" s="52"/>
      <c r="O263" s="52"/>
      <c r="P263" s="47"/>
      <c r="Q263" s="48"/>
      <c r="R263" s="47"/>
      <c r="S263" s="48"/>
      <c r="T263" s="49"/>
      <c r="U263" s="49"/>
      <c r="V263" s="49"/>
      <c r="W263" s="50"/>
    </row>
    <row r="264" spans="6:25" s="43" customFormat="1" ht="12" hidden="1" outlineLevel="2" x14ac:dyDescent="0.2">
      <c r="F264" s="35">
        <v>43</v>
      </c>
      <c r="G264" s="36" t="s">
        <v>28</v>
      </c>
      <c r="H264" s="37" t="s">
        <v>181</v>
      </c>
      <c r="I264" s="38" t="s">
        <v>182</v>
      </c>
      <c r="J264" s="36" t="s">
        <v>101</v>
      </c>
      <c r="K264" s="39">
        <v>6.3</v>
      </c>
      <c r="L264" s="40">
        <v>0</v>
      </c>
      <c r="M264" s="39">
        <v>6.3</v>
      </c>
      <c r="N264" s="41"/>
      <c r="O264" s="42">
        <f>M264*N264</f>
        <v>0</v>
      </c>
      <c r="P264" s="42">
        <v>3.8899999999999997E-2</v>
      </c>
      <c r="Q264" s="42">
        <f>M264*P264</f>
        <v>0.24506999999999998</v>
      </c>
      <c r="R264" s="42"/>
      <c r="S264" s="42">
        <f>M264*R264</f>
        <v>0</v>
      </c>
      <c r="T264" s="42">
        <v>21</v>
      </c>
      <c r="U264" s="42">
        <f>O264*T264/100</f>
        <v>0</v>
      </c>
      <c r="V264" s="42">
        <f>U264+O264</f>
        <v>0</v>
      </c>
      <c r="W264" s="42"/>
      <c r="X264" s="42" t="s">
        <v>32</v>
      </c>
      <c r="Y264" s="42">
        <v>1</v>
      </c>
    </row>
    <row r="265" spans="6:25" s="43" customFormat="1" ht="12" hidden="1" outlineLevel="2" x14ac:dyDescent="0.2">
      <c r="F265" s="44"/>
      <c r="G265" s="45"/>
      <c r="H265" s="46" t="s">
        <v>33</v>
      </c>
      <c r="I265" s="88" t="s">
        <v>183</v>
      </c>
      <c r="J265" s="88"/>
      <c r="K265" s="88"/>
      <c r="L265" s="88"/>
      <c r="M265" s="88"/>
      <c r="N265" s="88"/>
      <c r="O265" s="88"/>
      <c r="P265" s="47"/>
      <c r="Q265" s="48"/>
      <c r="R265" s="47"/>
      <c r="S265" s="48"/>
      <c r="T265" s="49"/>
      <c r="U265" s="49"/>
      <c r="V265" s="49"/>
      <c r="W265" s="50"/>
    </row>
    <row r="266" spans="6:25" s="43" customFormat="1" ht="6" hidden="1" customHeight="1" outlineLevel="2" x14ac:dyDescent="0.2">
      <c r="F266" s="44"/>
      <c r="G266" s="45"/>
      <c r="H266" s="51"/>
      <c r="I266" s="52"/>
      <c r="J266" s="52"/>
      <c r="K266" s="52"/>
      <c r="L266" s="52"/>
      <c r="M266" s="52"/>
      <c r="N266" s="52"/>
      <c r="O266" s="52"/>
      <c r="P266" s="47"/>
      <c r="Q266" s="48"/>
      <c r="R266" s="47"/>
      <c r="S266" s="48"/>
      <c r="T266" s="49"/>
      <c r="U266" s="49"/>
      <c r="V266" s="49"/>
      <c r="W266" s="50"/>
    </row>
    <row r="267" spans="6:25" s="53" customFormat="1" ht="11.25" hidden="1" outlineLevel="3" x14ac:dyDescent="0.25">
      <c r="F267" s="54"/>
      <c r="G267" s="55"/>
      <c r="H267" s="56" t="str">
        <f>IF(AND(H266&lt;&gt;"Výkaz výměr:",I266=""),"Výkaz výměr:","")</f>
        <v>Výkaz výměr:</v>
      </c>
      <c r="I267" s="57" t="s">
        <v>156</v>
      </c>
      <c r="J267" s="58"/>
      <c r="K267" s="57"/>
      <c r="L267" s="59"/>
      <c r="M267" s="60">
        <v>0</v>
      </c>
      <c r="N267" s="61"/>
      <c r="O267" s="62"/>
      <c r="P267" s="63"/>
      <c r="Q267" s="61"/>
      <c r="R267" s="61"/>
      <c r="S267" s="61"/>
      <c r="T267" s="64" t="s">
        <v>36</v>
      </c>
      <c r="U267" s="61"/>
      <c r="V267" s="61"/>
    </row>
    <row r="268" spans="6:25" s="53" customFormat="1" ht="11.25" hidden="1" outlineLevel="3" x14ac:dyDescent="0.25">
      <c r="F268" s="54"/>
      <c r="G268" s="55"/>
      <c r="H268" s="56" t="str">
        <f>IF(AND(H267&lt;&gt;"Výkaz výměr:",I267=""),"Výkaz výměr:","")</f>
        <v/>
      </c>
      <c r="I268" s="57" t="s">
        <v>184</v>
      </c>
      <c r="J268" s="58"/>
      <c r="K268" s="57"/>
      <c r="L268" s="59"/>
      <c r="M268" s="60">
        <v>6.3</v>
      </c>
      <c r="N268" s="61"/>
      <c r="O268" s="62"/>
      <c r="P268" s="63"/>
      <c r="Q268" s="61"/>
      <c r="R268" s="61"/>
      <c r="S268" s="61"/>
      <c r="T268" s="64" t="s">
        <v>36</v>
      </c>
      <c r="U268" s="61"/>
      <c r="V268" s="61"/>
    </row>
    <row r="269" spans="6:25" s="43" customFormat="1" ht="12" hidden="1" outlineLevel="2" x14ac:dyDescent="0.2">
      <c r="F269" s="35">
        <v>44</v>
      </c>
      <c r="G269" s="36" t="s">
        <v>28</v>
      </c>
      <c r="H269" s="37" t="s">
        <v>185</v>
      </c>
      <c r="I269" s="38" t="s">
        <v>186</v>
      </c>
      <c r="J269" s="36" t="s">
        <v>101</v>
      </c>
      <c r="K269" s="39">
        <v>3.2</v>
      </c>
      <c r="L269" s="40">
        <v>0</v>
      </c>
      <c r="M269" s="39">
        <v>3.2</v>
      </c>
      <c r="N269" s="41"/>
      <c r="O269" s="42">
        <f>M269*N269</f>
        <v>0</v>
      </c>
      <c r="P269" s="42">
        <v>3.8899999999999997E-2</v>
      </c>
      <c r="Q269" s="42">
        <f>M269*P269</f>
        <v>0.12447999999999999</v>
      </c>
      <c r="R269" s="42"/>
      <c r="S269" s="42">
        <f>M269*R269</f>
        <v>0</v>
      </c>
      <c r="T269" s="42">
        <v>21</v>
      </c>
      <c r="U269" s="42">
        <f>O269*T269/100</f>
        <v>0</v>
      </c>
      <c r="V269" s="42">
        <f>U269+O269</f>
        <v>0</v>
      </c>
      <c r="W269" s="42"/>
      <c r="X269" s="42" t="s">
        <v>32</v>
      </c>
      <c r="Y269" s="42">
        <v>1</v>
      </c>
    </row>
    <row r="270" spans="6:25" s="43" customFormat="1" ht="12" hidden="1" outlineLevel="2" x14ac:dyDescent="0.2">
      <c r="F270" s="44"/>
      <c r="G270" s="45"/>
      <c r="H270" s="46" t="s">
        <v>33</v>
      </c>
      <c r="I270" s="88" t="s">
        <v>187</v>
      </c>
      <c r="J270" s="88"/>
      <c r="K270" s="88"/>
      <c r="L270" s="88"/>
      <c r="M270" s="88"/>
      <c r="N270" s="88"/>
      <c r="O270" s="88"/>
      <c r="P270" s="47"/>
      <c r="Q270" s="48"/>
      <c r="R270" s="47"/>
      <c r="S270" s="48"/>
      <c r="T270" s="49"/>
      <c r="U270" s="49"/>
      <c r="V270" s="49"/>
      <c r="W270" s="50"/>
    </row>
    <row r="271" spans="6:25" s="43" customFormat="1" ht="6" hidden="1" customHeight="1" outlineLevel="2" x14ac:dyDescent="0.2">
      <c r="F271" s="44"/>
      <c r="G271" s="45"/>
      <c r="H271" s="51"/>
      <c r="I271" s="52"/>
      <c r="J271" s="52"/>
      <c r="K271" s="52"/>
      <c r="L271" s="52"/>
      <c r="M271" s="52"/>
      <c r="N271" s="52"/>
      <c r="O271" s="52"/>
      <c r="P271" s="47"/>
      <c r="Q271" s="48"/>
      <c r="R271" s="47"/>
      <c r="S271" s="48"/>
      <c r="T271" s="49"/>
      <c r="U271" s="49"/>
      <c r="V271" s="49"/>
      <c r="W271" s="50"/>
    </row>
    <row r="272" spans="6:25" s="53" customFormat="1" ht="11.25" hidden="1" outlineLevel="3" x14ac:dyDescent="0.25">
      <c r="F272" s="54"/>
      <c r="G272" s="55"/>
      <c r="H272" s="56" t="str">
        <f>IF(AND(H271&lt;&gt;"Výkaz výměr:",I271=""),"Výkaz výměr:","")</f>
        <v>Výkaz výměr:</v>
      </c>
      <c r="I272" s="57" t="s">
        <v>156</v>
      </c>
      <c r="J272" s="58"/>
      <c r="K272" s="57"/>
      <c r="L272" s="59"/>
      <c r="M272" s="60">
        <v>0</v>
      </c>
      <c r="N272" s="61"/>
      <c r="O272" s="62"/>
      <c r="P272" s="63"/>
      <c r="Q272" s="61"/>
      <c r="R272" s="61"/>
      <c r="S272" s="61"/>
      <c r="T272" s="64" t="s">
        <v>36</v>
      </c>
      <c r="U272" s="61"/>
      <c r="V272" s="61"/>
    </row>
    <row r="273" spans="6:25" s="53" customFormat="1" ht="11.25" hidden="1" outlineLevel="3" x14ac:dyDescent="0.25">
      <c r="F273" s="54"/>
      <c r="G273" s="55"/>
      <c r="H273" s="56" t="str">
        <f>IF(AND(H272&lt;&gt;"Výkaz výměr:",I272=""),"Výkaz výměr:","")</f>
        <v/>
      </c>
      <c r="I273" s="57" t="s">
        <v>188</v>
      </c>
      <c r="J273" s="58"/>
      <c r="K273" s="57"/>
      <c r="L273" s="59"/>
      <c r="M273" s="60">
        <v>3.2</v>
      </c>
      <c r="N273" s="61"/>
      <c r="O273" s="62"/>
      <c r="P273" s="63"/>
      <c r="Q273" s="61"/>
      <c r="R273" s="61"/>
      <c r="S273" s="61"/>
      <c r="T273" s="64" t="s">
        <v>36</v>
      </c>
      <c r="U273" s="61"/>
      <c r="V273" s="61"/>
    </row>
    <row r="274" spans="6:25" s="43" customFormat="1" ht="12" hidden="1" outlineLevel="2" x14ac:dyDescent="0.2">
      <c r="F274" s="35">
        <v>45</v>
      </c>
      <c r="G274" s="36" t="s">
        <v>28</v>
      </c>
      <c r="H274" s="37" t="s">
        <v>189</v>
      </c>
      <c r="I274" s="38" t="s">
        <v>190</v>
      </c>
      <c r="J274" s="36" t="s">
        <v>101</v>
      </c>
      <c r="K274" s="39">
        <v>10</v>
      </c>
      <c r="L274" s="40">
        <v>0</v>
      </c>
      <c r="M274" s="39">
        <v>10</v>
      </c>
      <c r="N274" s="41"/>
      <c r="O274" s="42">
        <f>M274*N274</f>
        <v>0</v>
      </c>
      <c r="P274" s="42">
        <v>2.5999999999999998E-4</v>
      </c>
      <c r="Q274" s="42">
        <f>M274*P274</f>
        <v>2.5999999999999999E-3</v>
      </c>
      <c r="R274" s="42"/>
      <c r="S274" s="42">
        <f>M274*R274</f>
        <v>0</v>
      </c>
      <c r="T274" s="42">
        <v>21</v>
      </c>
      <c r="U274" s="42">
        <f>O274*T274/100</f>
        <v>0</v>
      </c>
      <c r="V274" s="42">
        <f>U274+O274</f>
        <v>0</v>
      </c>
      <c r="W274" s="42"/>
      <c r="X274" s="42" t="s">
        <v>32</v>
      </c>
      <c r="Y274" s="42">
        <v>1</v>
      </c>
    </row>
    <row r="275" spans="6:25" s="43" customFormat="1" ht="12" hidden="1" outlineLevel="2" x14ac:dyDescent="0.2">
      <c r="F275" s="44"/>
      <c r="G275" s="45"/>
      <c r="H275" s="46" t="s">
        <v>33</v>
      </c>
      <c r="I275" s="88" t="s">
        <v>191</v>
      </c>
      <c r="J275" s="88"/>
      <c r="K275" s="88"/>
      <c r="L275" s="88"/>
      <c r="M275" s="88"/>
      <c r="N275" s="88"/>
      <c r="O275" s="88"/>
      <c r="P275" s="47"/>
      <c r="Q275" s="48"/>
      <c r="R275" s="47"/>
      <c r="S275" s="48"/>
      <c r="T275" s="49"/>
      <c r="U275" s="49"/>
      <c r="V275" s="49"/>
      <c r="W275" s="50"/>
    </row>
    <row r="276" spans="6:25" s="43" customFormat="1" ht="6" hidden="1" customHeight="1" outlineLevel="2" x14ac:dyDescent="0.2">
      <c r="F276" s="44"/>
      <c r="G276" s="45"/>
      <c r="H276" s="51"/>
      <c r="I276" s="52"/>
      <c r="J276" s="52"/>
      <c r="K276" s="52"/>
      <c r="L276" s="52"/>
      <c r="M276" s="52"/>
      <c r="N276" s="52"/>
      <c r="O276" s="52"/>
      <c r="P276" s="47"/>
      <c r="Q276" s="48"/>
      <c r="R276" s="47"/>
      <c r="S276" s="48"/>
      <c r="T276" s="49"/>
      <c r="U276" s="49"/>
      <c r="V276" s="49"/>
      <c r="W276" s="50"/>
    </row>
    <row r="277" spans="6:25" s="53" customFormat="1" ht="11.25" hidden="1" outlineLevel="3" x14ac:dyDescent="0.25">
      <c r="F277" s="54"/>
      <c r="G277" s="55"/>
      <c r="H277" s="56" t="str">
        <f>IF(AND(H276&lt;&gt;"Výkaz výměr:",I276=""),"Výkaz výměr:","")</f>
        <v>Výkaz výměr:</v>
      </c>
      <c r="I277" s="57" t="s">
        <v>192</v>
      </c>
      <c r="J277" s="58"/>
      <c r="K277" s="57"/>
      <c r="L277" s="59"/>
      <c r="M277" s="60">
        <v>10</v>
      </c>
      <c r="N277" s="61"/>
      <c r="O277" s="62"/>
      <c r="P277" s="63"/>
      <c r="Q277" s="61"/>
      <c r="R277" s="61"/>
      <c r="S277" s="61"/>
      <c r="T277" s="64" t="s">
        <v>36</v>
      </c>
      <c r="U277" s="61"/>
      <c r="V277" s="61"/>
    </row>
    <row r="278" spans="6:25" s="43" customFormat="1" ht="12" hidden="1" outlineLevel="2" x14ac:dyDescent="0.2">
      <c r="F278" s="35">
        <v>46</v>
      </c>
      <c r="G278" s="36" t="s">
        <v>28</v>
      </c>
      <c r="H278" s="37" t="s">
        <v>193</v>
      </c>
      <c r="I278" s="38" t="s">
        <v>194</v>
      </c>
      <c r="J278" s="36" t="s">
        <v>101</v>
      </c>
      <c r="K278" s="39">
        <v>10</v>
      </c>
      <c r="L278" s="40">
        <v>0</v>
      </c>
      <c r="M278" s="39">
        <v>10</v>
      </c>
      <c r="N278" s="41"/>
      <c r="O278" s="42">
        <f>M278*N278</f>
        <v>0</v>
      </c>
      <c r="P278" s="42">
        <v>3.0000000000000001E-3</v>
      </c>
      <c r="Q278" s="42">
        <f>M278*P278</f>
        <v>0.03</v>
      </c>
      <c r="R278" s="42"/>
      <c r="S278" s="42">
        <f>M278*R278</f>
        <v>0</v>
      </c>
      <c r="T278" s="42">
        <v>21</v>
      </c>
      <c r="U278" s="42">
        <f>O278*T278/100</f>
        <v>0</v>
      </c>
      <c r="V278" s="42">
        <f>U278+O278</f>
        <v>0</v>
      </c>
      <c r="W278" s="42"/>
      <c r="X278" s="42" t="s">
        <v>32</v>
      </c>
      <c r="Y278" s="42">
        <v>1</v>
      </c>
    </row>
    <row r="279" spans="6:25" s="43" customFormat="1" ht="12" hidden="1" outlineLevel="2" x14ac:dyDescent="0.2">
      <c r="F279" s="44"/>
      <c r="G279" s="45"/>
      <c r="H279" s="46" t="s">
        <v>33</v>
      </c>
      <c r="I279" s="88" t="s">
        <v>195</v>
      </c>
      <c r="J279" s="88"/>
      <c r="K279" s="88"/>
      <c r="L279" s="88"/>
      <c r="M279" s="88"/>
      <c r="N279" s="88"/>
      <c r="O279" s="88"/>
      <c r="P279" s="47"/>
      <c r="Q279" s="48"/>
      <c r="R279" s="47"/>
      <c r="S279" s="48"/>
      <c r="T279" s="49"/>
      <c r="U279" s="49"/>
      <c r="V279" s="49"/>
      <c r="W279" s="50"/>
    </row>
    <row r="280" spans="6:25" s="43" customFormat="1" ht="6" hidden="1" customHeight="1" outlineLevel="2" x14ac:dyDescent="0.2">
      <c r="F280" s="44"/>
      <c r="G280" s="45"/>
      <c r="H280" s="51"/>
      <c r="I280" s="52"/>
      <c r="J280" s="52"/>
      <c r="K280" s="52"/>
      <c r="L280" s="52"/>
      <c r="M280" s="52"/>
      <c r="N280" s="52"/>
      <c r="O280" s="52"/>
      <c r="P280" s="47"/>
      <c r="Q280" s="48"/>
      <c r="R280" s="47"/>
      <c r="S280" s="48"/>
      <c r="T280" s="49"/>
      <c r="U280" s="49"/>
      <c r="V280" s="49"/>
      <c r="W280" s="50"/>
    </row>
    <row r="281" spans="6:25" s="53" customFormat="1" ht="11.25" hidden="1" outlineLevel="3" x14ac:dyDescent="0.25">
      <c r="F281" s="54"/>
      <c r="G281" s="55"/>
      <c r="H281" s="56" t="str">
        <f>IF(AND(H280&lt;&gt;"Výkaz výměr:",I280=""),"Výkaz výměr:","")</f>
        <v>Výkaz výměr:</v>
      </c>
      <c r="I281" s="57" t="s">
        <v>192</v>
      </c>
      <c r="J281" s="58"/>
      <c r="K281" s="57"/>
      <c r="L281" s="59"/>
      <c r="M281" s="60">
        <v>10</v>
      </c>
      <c r="N281" s="61"/>
      <c r="O281" s="62"/>
      <c r="P281" s="63"/>
      <c r="Q281" s="61"/>
      <c r="R281" s="61"/>
      <c r="S281" s="61"/>
      <c r="T281" s="64" t="s">
        <v>36</v>
      </c>
      <c r="U281" s="61"/>
      <c r="V281" s="61"/>
    </row>
    <row r="282" spans="6:25" s="65" customFormat="1" ht="12.75" hidden="1" customHeight="1" outlineLevel="2" x14ac:dyDescent="0.25">
      <c r="F282" s="66"/>
      <c r="G282" s="67"/>
      <c r="H282" s="67"/>
      <c r="I282" s="68"/>
      <c r="J282" s="67"/>
      <c r="K282" s="69"/>
      <c r="L282" s="70"/>
      <c r="M282" s="69"/>
      <c r="N282" s="70"/>
      <c r="O282" s="71"/>
      <c r="P282" s="72"/>
      <c r="Q282" s="70"/>
      <c r="R282" s="70"/>
      <c r="S282" s="70"/>
      <c r="T282" s="73" t="s">
        <v>36</v>
      </c>
      <c r="U282" s="70"/>
      <c r="V282" s="70"/>
      <c r="W282" s="70"/>
    </row>
    <row r="283" spans="6:25" s="25" customFormat="1" ht="16.5" hidden="1" customHeight="1" outlineLevel="1" collapsed="1" x14ac:dyDescent="0.2">
      <c r="F283" s="26"/>
      <c r="G283" s="27"/>
      <c r="H283" s="28"/>
      <c r="I283" s="28" t="s">
        <v>196</v>
      </c>
      <c r="J283" s="27"/>
      <c r="K283" s="29"/>
      <c r="L283" s="30"/>
      <c r="M283" s="29"/>
      <c r="N283" s="30"/>
      <c r="O283" s="31">
        <f>SUBTOTAL(9,O284:O307)</f>
        <v>0</v>
      </c>
      <c r="P283" s="32"/>
      <c r="Q283" s="31">
        <f>SUBTOTAL(9,Q284:Q307)</f>
        <v>0.42835601361919995</v>
      </c>
      <c r="R283" s="30"/>
      <c r="S283" s="31">
        <f>SUBTOTAL(9,S284:S307)</f>
        <v>0</v>
      </c>
      <c r="T283" s="33"/>
      <c r="U283" s="31">
        <f>SUBTOTAL(9,U284:U307)</f>
        <v>0</v>
      </c>
      <c r="V283" s="31">
        <f>SUBTOTAL(9,V284:V307)</f>
        <v>0</v>
      </c>
      <c r="Y283" s="31">
        <f>SUBTOTAL(9,Y284:Y307)</f>
        <v>5</v>
      </c>
    </row>
    <row r="284" spans="6:25" s="43" customFormat="1" ht="12" hidden="1" outlineLevel="2" x14ac:dyDescent="0.2">
      <c r="F284" s="35">
        <v>47</v>
      </c>
      <c r="G284" s="36" t="s">
        <v>28</v>
      </c>
      <c r="H284" s="37" t="s">
        <v>197</v>
      </c>
      <c r="I284" s="38" t="s">
        <v>198</v>
      </c>
      <c r="J284" s="36" t="s">
        <v>199</v>
      </c>
      <c r="K284" s="39">
        <v>7.2576000000000002E-2</v>
      </c>
      <c r="L284" s="40">
        <v>0</v>
      </c>
      <c r="M284" s="39">
        <v>7.2576000000000002E-2</v>
      </c>
      <c r="N284" s="41"/>
      <c r="O284" s="42">
        <f>M284*N284</f>
        <v>0</v>
      </c>
      <c r="P284" s="42">
        <v>2.2563399999999998</v>
      </c>
      <c r="Q284" s="42">
        <f>M284*P284</f>
        <v>0.16375613183999999</v>
      </c>
      <c r="R284" s="42"/>
      <c r="S284" s="42">
        <f>M284*R284</f>
        <v>0</v>
      </c>
      <c r="T284" s="42">
        <v>21</v>
      </c>
      <c r="U284" s="42">
        <f>O284*T284/100</f>
        <v>0</v>
      </c>
      <c r="V284" s="42">
        <f>U284+O284</f>
        <v>0</v>
      </c>
      <c r="W284" s="42"/>
      <c r="X284" s="42" t="s">
        <v>32</v>
      </c>
      <c r="Y284" s="42">
        <v>1</v>
      </c>
    </row>
    <row r="285" spans="6:25" s="43" customFormat="1" ht="12" hidden="1" outlineLevel="2" x14ac:dyDescent="0.2">
      <c r="F285" s="44"/>
      <c r="G285" s="45"/>
      <c r="H285" s="46" t="s">
        <v>33</v>
      </c>
      <c r="I285" s="88" t="s">
        <v>200</v>
      </c>
      <c r="J285" s="88"/>
      <c r="K285" s="88"/>
      <c r="L285" s="88"/>
      <c r="M285" s="88"/>
      <c r="N285" s="88"/>
      <c r="O285" s="88"/>
      <c r="P285" s="47"/>
      <c r="Q285" s="48"/>
      <c r="R285" s="47"/>
      <c r="S285" s="48"/>
      <c r="T285" s="49"/>
      <c r="U285" s="49"/>
      <c r="V285" s="49"/>
      <c r="W285" s="50"/>
    </row>
    <row r="286" spans="6:25" s="43" customFormat="1" ht="6" hidden="1" customHeight="1" outlineLevel="2" x14ac:dyDescent="0.2">
      <c r="F286" s="44"/>
      <c r="G286" s="45"/>
      <c r="H286" s="51"/>
      <c r="I286" s="52"/>
      <c r="J286" s="52"/>
      <c r="K286" s="52"/>
      <c r="L286" s="52"/>
      <c r="M286" s="52"/>
      <c r="N286" s="52"/>
      <c r="O286" s="52"/>
      <c r="P286" s="47"/>
      <c r="Q286" s="48"/>
      <c r="R286" s="47"/>
      <c r="S286" s="48"/>
      <c r="T286" s="49"/>
      <c r="U286" s="49"/>
      <c r="V286" s="49"/>
      <c r="W286" s="50"/>
    </row>
    <row r="287" spans="6:25" s="53" customFormat="1" ht="11.25" hidden="1" outlineLevel="3" x14ac:dyDescent="0.25">
      <c r="F287" s="54"/>
      <c r="G287" s="55"/>
      <c r="H287" s="56" t="str">
        <f>IF(AND(H286&lt;&gt;"Výkaz výměr:",I286=""),"Výkaz výměr:","")</f>
        <v>Výkaz výměr:</v>
      </c>
      <c r="I287" s="57" t="s">
        <v>201</v>
      </c>
      <c r="J287" s="58"/>
      <c r="K287" s="57"/>
      <c r="L287" s="59"/>
      <c r="M287" s="60">
        <v>0</v>
      </c>
      <c r="N287" s="61"/>
      <c r="O287" s="62"/>
      <c r="P287" s="63"/>
      <c r="Q287" s="61"/>
      <c r="R287" s="61"/>
      <c r="S287" s="61"/>
      <c r="T287" s="64" t="s">
        <v>36</v>
      </c>
      <c r="U287" s="61"/>
      <c r="V287" s="61"/>
    </row>
    <row r="288" spans="6:25" s="53" customFormat="1" ht="11.25" hidden="1" outlineLevel="3" x14ac:dyDescent="0.25">
      <c r="F288" s="54"/>
      <c r="G288" s="55"/>
      <c r="H288" s="56" t="str">
        <f>IF(AND(H287&lt;&gt;"Výkaz výměr:",I287=""),"Výkaz výměr:","")</f>
        <v/>
      </c>
      <c r="I288" s="57" t="s">
        <v>202</v>
      </c>
      <c r="J288" s="58"/>
      <c r="K288" s="57"/>
      <c r="L288" s="59"/>
      <c r="M288" s="60">
        <v>7.2576000000000002E-2</v>
      </c>
      <c r="N288" s="61"/>
      <c r="O288" s="62"/>
      <c r="P288" s="63"/>
      <c r="Q288" s="61"/>
      <c r="R288" s="61"/>
      <c r="S288" s="61"/>
      <c r="T288" s="64" t="s">
        <v>36</v>
      </c>
      <c r="U288" s="61"/>
      <c r="V288" s="61"/>
    </row>
    <row r="289" spans="6:25" s="43" customFormat="1" ht="12" hidden="1" outlineLevel="2" x14ac:dyDescent="0.2">
      <c r="F289" s="35">
        <v>48</v>
      </c>
      <c r="G289" s="36" t="s">
        <v>28</v>
      </c>
      <c r="H289" s="37" t="s">
        <v>203</v>
      </c>
      <c r="I289" s="38" t="s">
        <v>204</v>
      </c>
      <c r="J289" s="36" t="s">
        <v>199</v>
      </c>
      <c r="K289" s="39">
        <v>7.2576000000000002E-2</v>
      </c>
      <c r="L289" s="40">
        <v>0</v>
      </c>
      <c r="M289" s="39">
        <v>7.2576000000000002E-2</v>
      </c>
      <c r="N289" s="41"/>
      <c r="O289" s="42">
        <f>M289*N289</f>
        <v>0</v>
      </c>
      <c r="P289" s="42"/>
      <c r="Q289" s="42">
        <f>M289*P289</f>
        <v>0</v>
      </c>
      <c r="R289" s="42"/>
      <c r="S289" s="42">
        <f>M289*R289</f>
        <v>0</v>
      </c>
      <c r="T289" s="42">
        <v>21</v>
      </c>
      <c r="U289" s="42">
        <f>O289*T289/100</f>
        <v>0</v>
      </c>
      <c r="V289" s="42">
        <f>U289+O289</f>
        <v>0</v>
      </c>
      <c r="W289" s="42"/>
      <c r="X289" s="42" t="s">
        <v>32</v>
      </c>
      <c r="Y289" s="42">
        <v>1</v>
      </c>
    </row>
    <row r="290" spans="6:25" s="43" customFormat="1" ht="12" hidden="1" outlineLevel="2" x14ac:dyDescent="0.2">
      <c r="F290" s="44"/>
      <c r="G290" s="45"/>
      <c r="H290" s="46" t="s">
        <v>33</v>
      </c>
      <c r="I290" s="88" t="s">
        <v>205</v>
      </c>
      <c r="J290" s="88"/>
      <c r="K290" s="88"/>
      <c r="L290" s="88"/>
      <c r="M290" s="88"/>
      <c r="N290" s="88"/>
      <c r="O290" s="88"/>
      <c r="P290" s="47"/>
      <c r="Q290" s="48"/>
      <c r="R290" s="47"/>
      <c r="S290" s="48"/>
      <c r="T290" s="49"/>
      <c r="U290" s="49"/>
      <c r="V290" s="49"/>
      <c r="W290" s="50"/>
    </row>
    <row r="291" spans="6:25" s="43" customFormat="1" ht="6" hidden="1" customHeight="1" outlineLevel="2" x14ac:dyDescent="0.2">
      <c r="F291" s="44"/>
      <c r="G291" s="45"/>
      <c r="H291" s="51"/>
      <c r="I291" s="52"/>
      <c r="J291" s="52"/>
      <c r="K291" s="52"/>
      <c r="L291" s="52"/>
      <c r="M291" s="52"/>
      <c r="N291" s="52"/>
      <c r="O291" s="52"/>
      <c r="P291" s="47"/>
      <c r="Q291" s="48"/>
      <c r="R291" s="47"/>
      <c r="S291" s="48"/>
      <c r="T291" s="49"/>
      <c r="U291" s="49"/>
      <c r="V291" s="49"/>
      <c r="W291" s="50"/>
    </row>
    <row r="292" spans="6:25" s="53" customFormat="1" ht="11.25" hidden="1" outlineLevel="3" x14ac:dyDescent="0.25">
      <c r="F292" s="54"/>
      <c r="G292" s="55"/>
      <c r="H292" s="56" t="str">
        <f>IF(AND(H291&lt;&gt;"Výkaz výměr:",I291=""),"Výkaz výměr:","")</f>
        <v>Výkaz výměr:</v>
      </c>
      <c r="I292" s="57" t="s">
        <v>201</v>
      </c>
      <c r="J292" s="58"/>
      <c r="K292" s="57"/>
      <c r="L292" s="59"/>
      <c r="M292" s="60">
        <v>0</v>
      </c>
      <c r="N292" s="61"/>
      <c r="O292" s="62"/>
      <c r="P292" s="63"/>
      <c r="Q292" s="61"/>
      <c r="R292" s="61"/>
      <c r="S292" s="61"/>
      <c r="T292" s="64" t="s">
        <v>36</v>
      </c>
      <c r="U292" s="61"/>
      <c r="V292" s="61"/>
    </row>
    <row r="293" spans="6:25" s="53" customFormat="1" ht="11.25" hidden="1" outlineLevel="3" x14ac:dyDescent="0.25">
      <c r="F293" s="54"/>
      <c r="G293" s="55"/>
      <c r="H293" s="56" t="str">
        <f>IF(AND(H292&lt;&gt;"Výkaz výměr:",I292=""),"Výkaz výměr:","")</f>
        <v/>
      </c>
      <c r="I293" s="57" t="s">
        <v>202</v>
      </c>
      <c r="J293" s="58"/>
      <c r="K293" s="57"/>
      <c r="L293" s="59"/>
      <c r="M293" s="60">
        <v>7.2576000000000002E-2</v>
      </c>
      <c r="N293" s="61"/>
      <c r="O293" s="62"/>
      <c r="P293" s="63"/>
      <c r="Q293" s="61"/>
      <c r="R293" s="61"/>
      <c r="S293" s="61"/>
      <c r="T293" s="64" t="s">
        <v>36</v>
      </c>
      <c r="U293" s="61"/>
      <c r="V293" s="61"/>
    </row>
    <row r="294" spans="6:25" s="43" customFormat="1" ht="12" hidden="1" outlineLevel="2" x14ac:dyDescent="0.2">
      <c r="F294" s="35">
        <v>49</v>
      </c>
      <c r="G294" s="36" t="s">
        <v>28</v>
      </c>
      <c r="H294" s="37" t="s">
        <v>206</v>
      </c>
      <c r="I294" s="38" t="s">
        <v>207</v>
      </c>
      <c r="J294" s="36" t="s">
        <v>89</v>
      </c>
      <c r="K294" s="39">
        <v>5.0803200000000001E-3</v>
      </c>
      <c r="L294" s="40">
        <v>0</v>
      </c>
      <c r="M294" s="39">
        <v>5.0803200000000001E-3</v>
      </c>
      <c r="N294" s="41"/>
      <c r="O294" s="42">
        <f>M294*N294</f>
        <v>0</v>
      </c>
      <c r="P294" s="42">
        <v>1.0530600000000001</v>
      </c>
      <c r="Q294" s="42">
        <f>M294*P294</f>
        <v>5.3498817792000004E-3</v>
      </c>
      <c r="R294" s="42"/>
      <c r="S294" s="42">
        <f>M294*R294</f>
        <v>0</v>
      </c>
      <c r="T294" s="42">
        <v>21</v>
      </c>
      <c r="U294" s="42">
        <f>O294*T294/100</f>
        <v>0</v>
      </c>
      <c r="V294" s="42">
        <f>U294+O294</f>
        <v>0</v>
      </c>
      <c r="W294" s="42"/>
      <c r="X294" s="42" t="s">
        <v>32</v>
      </c>
      <c r="Y294" s="42">
        <v>1</v>
      </c>
    </row>
    <row r="295" spans="6:25" s="43" customFormat="1" ht="12" hidden="1" outlineLevel="2" x14ac:dyDescent="0.2">
      <c r="F295" s="44"/>
      <c r="G295" s="45"/>
      <c r="H295" s="46" t="s">
        <v>33</v>
      </c>
      <c r="I295" s="88" t="s">
        <v>208</v>
      </c>
      <c r="J295" s="88"/>
      <c r="K295" s="88"/>
      <c r="L295" s="88"/>
      <c r="M295" s="88"/>
      <c r="N295" s="88"/>
      <c r="O295" s="88"/>
      <c r="P295" s="47"/>
      <c r="Q295" s="48"/>
      <c r="R295" s="47"/>
      <c r="S295" s="48"/>
      <c r="T295" s="49"/>
      <c r="U295" s="49"/>
      <c r="V295" s="49"/>
      <c r="W295" s="50"/>
    </row>
    <row r="296" spans="6:25" s="43" customFormat="1" ht="6" hidden="1" customHeight="1" outlineLevel="2" x14ac:dyDescent="0.2">
      <c r="F296" s="44"/>
      <c r="G296" s="45"/>
      <c r="H296" s="51"/>
      <c r="I296" s="52"/>
      <c r="J296" s="52"/>
      <c r="K296" s="52"/>
      <c r="L296" s="52"/>
      <c r="M296" s="52"/>
      <c r="N296" s="52"/>
      <c r="O296" s="52"/>
      <c r="P296" s="47"/>
      <c r="Q296" s="48"/>
      <c r="R296" s="47"/>
      <c r="S296" s="48"/>
      <c r="T296" s="49"/>
      <c r="U296" s="49"/>
      <c r="V296" s="49"/>
      <c r="W296" s="50"/>
    </row>
    <row r="297" spans="6:25" s="53" customFormat="1" ht="11.25" hidden="1" outlineLevel="3" x14ac:dyDescent="0.25">
      <c r="F297" s="54"/>
      <c r="G297" s="55"/>
      <c r="H297" s="56" t="str">
        <f>IF(AND(H296&lt;&gt;"Výkaz výměr:",I296=""),"Výkaz výměr:","")</f>
        <v>Výkaz výměr:</v>
      </c>
      <c r="I297" s="57" t="s">
        <v>201</v>
      </c>
      <c r="J297" s="58"/>
      <c r="K297" s="57"/>
      <c r="L297" s="59"/>
      <c r="M297" s="60">
        <v>0</v>
      </c>
      <c r="N297" s="61"/>
      <c r="O297" s="62"/>
      <c r="P297" s="63"/>
      <c r="Q297" s="61"/>
      <c r="R297" s="61"/>
      <c r="S297" s="61"/>
      <c r="T297" s="64" t="s">
        <v>36</v>
      </c>
      <c r="U297" s="61"/>
      <c r="V297" s="61"/>
    </row>
    <row r="298" spans="6:25" s="53" customFormat="1" ht="11.25" hidden="1" outlineLevel="3" x14ac:dyDescent="0.25">
      <c r="F298" s="54"/>
      <c r="G298" s="55"/>
      <c r="H298" s="56" t="str">
        <f>IF(AND(H297&lt;&gt;"Výkaz výměr:",I297=""),"Výkaz výměr:","")</f>
        <v/>
      </c>
      <c r="I298" s="57" t="s">
        <v>209</v>
      </c>
      <c r="J298" s="58"/>
      <c r="K298" s="57"/>
      <c r="L298" s="59"/>
      <c r="M298" s="60">
        <v>5.0803200000000001E-3</v>
      </c>
      <c r="N298" s="61"/>
      <c r="O298" s="62"/>
      <c r="P298" s="63"/>
      <c r="Q298" s="61"/>
      <c r="R298" s="61"/>
      <c r="S298" s="61"/>
      <c r="T298" s="64" t="s">
        <v>36</v>
      </c>
      <c r="U298" s="61"/>
      <c r="V298" s="61"/>
    </row>
    <row r="299" spans="6:25" s="43" customFormat="1" ht="12" hidden="1" outlineLevel="2" x14ac:dyDescent="0.2">
      <c r="F299" s="35">
        <v>50</v>
      </c>
      <c r="G299" s="36" t="s">
        <v>28</v>
      </c>
      <c r="H299" s="37" t="s">
        <v>210</v>
      </c>
      <c r="I299" s="38" t="s">
        <v>211</v>
      </c>
      <c r="J299" s="36" t="s">
        <v>101</v>
      </c>
      <c r="K299" s="39">
        <v>6.1</v>
      </c>
      <c r="L299" s="40">
        <v>0</v>
      </c>
      <c r="M299" s="39">
        <v>6.1</v>
      </c>
      <c r="N299" s="41"/>
      <c r="O299" s="42">
        <f>M299*N299</f>
        <v>0</v>
      </c>
      <c r="P299" s="42">
        <v>5.0000000000000001E-4</v>
      </c>
      <c r="Q299" s="42">
        <f>M299*P299</f>
        <v>3.0499999999999998E-3</v>
      </c>
      <c r="R299" s="42"/>
      <c r="S299" s="42">
        <f>M299*R299</f>
        <v>0</v>
      </c>
      <c r="T299" s="42">
        <v>21</v>
      </c>
      <c r="U299" s="42">
        <f>O299*T299/100</f>
        <v>0</v>
      </c>
      <c r="V299" s="42">
        <f>U299+O299</f>
        <v>0</v>
      </c>
      <c r="W299" s="42"/>
      <c r="X299" s="42" t="s">
        <v>32</v>
      </c>
      <c r="Y299" s="42">
        <v>1</v>
      </c>
    </row>
    <row r="300" spans="6:25" s="43" customFormat="1" ht="12" hidden="1" outlineLevel="2" x14ac:dyDescent="0.2">
      <c r="F300" s="44"/>
      <c r="G300" s="45"/>
      <c r="H300" s="46" t="s">
        <v>33</v>
      </c>
      <c r="I300" s="88" t="s">
        <v>212</v>
      </c>
      <c r="J300" s="88"/>
      <c r="K300" s="88"/>
      <c r="L300" s="88"/>
      <c r="M300" s="88"/>
      <c r="N300" s="88"/>
      <c r="O300" s="88"/>
      <c r="P300" s="47"/>
      <c r="Q300" s="48"/>
      <c r="R300" s="47"/>
      <c r="S300" s="48"/>
      <c r="T300" s="49"/>
      <c r="U300" s="49"/>
      <c r="V300" s="49"/>
      <c r="W300" s="50"/>
    </row>
    <row r="301" spans="6:25" s="43" customFormat="1" ht="6" hidden="1" customHeight="1" outlineLevel="2" x14ac:dyDescent="0.2">
      <c r="F301" s="44"/>
      <c r="G301" s="45"/>
      <c r="H301" s="51"/>
      <c r="I301" s="52"/>
      <c r="J301" s="52"/>
      <c r="K301" s="52"/>
      <c r="L301" s="52"/>
      <c r="M301" s="52"/>
      <c r="N301" s="52"/>
      <c r="O301" s="52"/>
      <c r="P301" s="47"/>
      <c r="Q301" s="48"/>
      <c r="R301" s="47"/>
      <c r="S301" s="48"/>
      <c r="T301" s="49"/>
      <c r="U301" s="49"/>
      <c r="V301" s="49"/>
      <c r="W301" s="50"/>
    </row>
    <row r="302" spans="6:25" s="53" customFormat="1" ht="11.25" hidden="1" outlineLevel="3" x14ac:dyDescent="0.25">
      <c r="F302" s="54"/>
      <c r="G302" s="55"/>
      <c r="H302" s="56" t="str">
        <f>IF(AND(H301&lt;&gt;"Výkaz výměr:",I301=""),"Výkaz výměr:","")</f>
        <v>Výkaz výměr:</v>
      </c>
      <c r="I302" s="57" t="s">
        <v>174</v>
      </c>
      <c r="J302" s="58"/>
      <c r="K302" s="57"/>
      <c r="L302" s="59"/>
      <c r="M302" s="60">
        <v>6.1</v>
      </c>
      <c r="N302" s="61"/>
      <c r="O302" s="62"/>
      <c r="P302" s="63"/>
      <c r="Q302" s="61"/>
      <c r="R302" s="61"/>
      <c r="S302" s="61"/>
      <c r="T302" s="64" t="s">
        <v>36</v>
      </c>
      <c r="U302" s="61"/>
      <c r="V302" s="61"/>
    </row>
    <row r="303" spans="6:25" s="43" customFormat="1" ht="12" hidden="1" outlineLevel="2" x14ac:dyDescent="0.2">
      <c r="F303" s="35">
        <v>51</v>
      </c>
      <c r="G303" s="36" t="s">
        <v>28</v>
      </c>
      <c r="H303" s="37" t="s">
        <v>213</v>
      </c>
      <c r="I303" s="38" t="s">
        <v>214</v>
      </c>
      <c r="J303" s="36" t="s">
        <v>101</v>
      </c>
      <c r="K303" s="39">
        <v>6.1</v>
      </c>
      <c r="L303" s="40">
        <v>0</v>
      </c>
      <c r="M303" s="39">
        <v>6.1</v>
      </c>
      <c r="N303" s="41"/>
      <c r="O303" s="42">
        <f>M303*N303</f>
        <v>0</v>
      </c>
      <c r="P303" s="42">
        <v>4.2000000000000003E-2</v>
      </c>
      <c r="Q303" s="42">
        <f>M303*P303</f>
        <v>0.25619999999999998</v>
      </c>
      <c r="R303" s="42"/>
      <c r="S303" s="42">
        <f>M303*R303</f>
        <v>0</v>
      </c>
      <c r="T303" s="42">
        <v>21</v>
      </c>
      <c r="U303" s="42">
        <f>O303*T303/100</f>
        <v>0</v>
      </c>
      <c r="V303" s="42">
        <f>U303+O303</f>
        <v>0</v>
      </c>
      <c r="W303" s="42"/>
      <c r="X303" s="42" t="s">
        <v>32</v>
      </c>
      <c r="Y303" s="42">
        <v>1</v>
      </c>
    </row>
    <row r="304" spans="6:25" s="43" customFormat="1" ht="12" hidden="1" outlineLevel="2" x14ac:dyDescent="0.2">
      <c r="F304" s="44"/>
      <c r="G304" s="45"/>
      <c r="H304" s="46" t="s">
        <v>33</v>
      </c>
      <c r="I304" s="88" t="s">
        <v>215</v>
      </c>
      <c r="J304" s="88"/>
      <c r="K304" s="88"/>
      <c r="L304" s="88"/>
      <c r="M304" s="88"/>
      <c r="N304" s="88"/>
      <c r="O304" s="88"/>
      <c r="P304" s="47"/>
      <c r="Q304" s="48"/>
      <c r="R304" s="47"/>
      <c r="S304" s="48"/>
      <c r="T304" s="49"/>
      <c r="U304" s="49"/>
      <c r="V304" s="49"/>
      <c r="W304" s="50"/>
    </row>
    <row r="305" spans="6:25" s="43" customFormat="1" ht="6" hidden="1" customHeight="1" outlineLevel="2" x14ac:dyDescent="0.2">
      <c r="F305" s="44"/>
      <c r="G305" s="45"/>
      <c r="H305" s="51"/>
      <c r="I305" s="52"/>
      <c r="J305" s="52"/>
      <c r="K305" s="52"/>
      <c r="L305" s="52"/>
      <c r="M305" s="52"/>
      <c r="N305" s="52"/>
      <c r="O305" s="52"/>
      <c r="P305" s="47"/>
      <c r="Q305" s="48"/>
      <c r="R305" s="47"/>
      <c r="S305" s="48"/>
      <c r="T305" s="49"/>
      <c r="U305" s="49"/>
      <c r="V305" s="49"/>
      <c r="W305" s="50"/>
    </row>
    <row r="306" spans="6:25" s="53" customFormat="1" ht="11.25" hidden="1" outlineLevel="3" x14ac:dyDescent="0.25">
      <c r="F306" s="54"/>
      <c r="G306" s="55"/>
      <c r="H306" s="56" t="str">
        <f>IF(AND(H305&lt;&gt;"Výkaz výměr:",I305=""),"Výkaz výměr:","")</f>
        <v>Výkaz výměr:</v>
      </c>
      <c r="I306" s="57" t="s">
        <v>174</v>
      </c>
      <c r="J306" s="58"/>
      <c r="K306" s="57"/>
      <c r="L306" s="59"/>
      <c r="M306" s="60">
        <v>6.1</v>
      </c>
      <c r="N306" s="61"/>
      <c r="O306" s="62"/>
      <c r="P306" s="63"/>
      <c r="Q306" s="61"/>
      <c r="R306" s="61"/>
      <c r="S306" s="61"/>
      <c r="T306" s="64" t="s">
        <v>36</v>
      </c>
      <c r="U306" s="61"/>
      <c r="V306" s="61"/>
    </row>
    <row r="307" spans="6:25" s="65" customFormat="1" ht="12.75" hidden="1" customHeight="1" outlineLevel="2" x14ac:dyDescent="0.25">
      <c r="F307" s="66"/>
      <c r="G307" s="67"/>
      <c r="H307" s="67"/>
      <c r="I307" s="68"/>
      <c r="J307" s="67"/>
      <c r="K307" s="69"/>
      <c r="L307" s="70"/>
      <c r="M307" s="69"/>
      <c r="N307" s="70"/>
      <c r="O307" s="71"/>
      <c r="P307" s="72"/>
      <c r="Q307" s="70"/>
      <c r="R307" s="70"/>
      <c r="S307" s="70"/>
      <c r="T307" s="73" t="s">
        <v>36</v>
      </c>
      <c r="U307" s="70"/>
      <c r="V307" s="70"/>
      <c r="W307" s="70"/>
    </row>
    <row r="308" spans="6:25" s="25" customFormat="1" ht="16.5" hidden="1" customHeight="1" outlineLevel="1" collapsed="1" x14ac:dyDescent="0.2">
      <c r="F308" s="26"/>
      <c r="G308" s="27"/>
      <c r="H308" s="28"/>
      <c r="I308" s="28" t="s">
        <v>22</v>
      </c>
      <c r="J308" s="27"/>
      <c r="K308" s="29"/>
      <c r="L308" s="30"/>
      <c r="M308" s="29"/>
      <c r="N308" s="30"/>
      <c r="O308" s="31">
        <f>SUBTOTAL(9,O309:O313)</f>
        <v>0</v>
      </c>
      <c r="P308" s="32"/>
      <c r="Q308" s="31">
        <f>SUBTOTAL(9,Q309:Q313)</f>
        <v>2.4040000000000002E-4</v>
      </c>
      <c r="R308" s="30"/>
      <c r="S308" s="31">
        <f>SUBTOTAL(9,S309:S313)</f>
        <v>0</v>
      </c>
      <c r="T308" s="33"/>
      <c r="U308" s="31">
        <f>SUBTOTAL(9,U309:U313)</f>
        <v>0</v>
      </c>
      <c r="V308" s="31">
        <f>SUBTOTAL(9,V309:V313)</f>
        <v>0</v>
      </c>
      <c r="Y308" s="31">
        <f>SUBTOTAL(9,Y309:Y313)</f>
        <v>1</v>
      </c>
    </row>
    <row r="309" spans="6:25" s="43" customFormat="1" ht="12" hidden="1" outlineLevel="2" x14ac:dyDescent="0.2">
      <c r="F309" s="35">
        <v>52</v>
      </c>
      <c r="G309" s="36" t="s">
        <v>28</v>
      </c>
      <c r="H309" s="37" t="s">
        <v>216</v>
      </c>
      <c r="I309" s="38" t="s">
        <v>217</v>
      </c>
      <c r="J309" s="36" t="s">
        <v>101</v>
      </c>
      <c r="K309" s="39">
        <v>6.01</v>
      </c>
      <c r="L309" s="40">
        <v>0</v>
      </c>
      <c r="M309" s="39">
        <v>6.01</v>
      </c>
      <c r="N309" s="41"/>
      <c r="O309" s="42">
        <f>M309*N309</f>
        <v>0</v>
      </c>
      <c r="P309" s="42">
        <v>4.0000000000000003E-5</v>
      </c>
      <c r="Q309" s="42">
        <f>M309*P309</f>
        <v>2.4040000000000002E-4</v>
      </c>
      <c r="R309" s="42"/>
      <c r="S309" s="42">
        <f>M309*R309</f>
        <v>0</v>
      </c>
      <c r="T309" s="42">
        <v>21</v>
      </c>
      <c r="U309" s="42">
        <f>O309*T309/100</f>
        <v>0</v>
      </c>
      <c r="V309" s="42">
        <f>U309+O309</f>
        <v>0</v>
      </c>
      <c r="W309" s="42"/>
      <c r="X309" s="42" t="s">
        <v>32</v>
      </c>
      <c r="Y309" s="42">
        <v>1</v>
      </c>
    </row>
    <row r="310" spans="6:25" s="43" customFormat="1" ht="12" hidden="1" outlineLevel="2" x14ac:dyDescent="0.2">
      <c r="F310" s="44"/>
      <c r="G310" s="45"/>
      <c r="H310" s="46" t="s">
        <v>33</v>
      </c>
      <c r="I310" s="88" t="s">
        <v>218</v>
      </c>
      <c r="J310" s="88"/>
      <c r="K310" s="88"/>
      <c r="L310" s="88"/>
      <c r="M310" s="88"/>
      <c r="N310" s="88"/>
      <c r="O310" s="88"/>
      <c r="P310" s="47"/>
      <c r="Q310" s="48"/>
      <c r="R310" s="47"/>
      <c r="S310" s="48"/>
      <c r="T310" s="49"/>
      <c r="U310" s="49"/>
      <c r="V310" s="49"/>
      <c r="W310" s="50"/>
    </row>
    <row r="311" spans="6:25" s="43" customFormat="1" ht="6" hidden="1" customHeight="1" outlineLevel="2" x14ac:dyDescent="0.2">
      <c r="F311" s="44"/>
      <c r="G311" s="45"/>
      <c r="H311" s="51"/>
      <c r="I311" s="52"/>
      <c r="J311" s="52"/>
      <c r="K311" s="52"/>
      <c r="L311" s="52"/>
      <c r="M311" s="52"/>
      <c r="N311" s="52"/>
      <c r="O311" s="52"/>
      <c r="P311" s="47"/>
      <c r="Q311" s="48"/>
      <c r="R311" s="47"/>
      <c r="S311" s="48"/>
      <c r="T311" s="49"/>
      <c r="U311" s="49"/>
      <c r="V311" s="49"/>
      <c r="W311" s="50"/>
    </row>
    <row r="312" spans="6:25" s="53" customFormat="1" ht="11.25" hidden="1" outlineLevel="3" x14ac:dyDescent="0.25">
      <c r="F312" s="54"/>
      <c r="G312" s="55"/>
      <c r="H312" s="56" t="str">
        <f>IF(AND(H311&lt;&gt;"Výkaz výměr:",I311=""),"Výkaz výměr:","")</f>
        <v>Výkaz výměr:</v>
      </c>
      <c r="I312" s="57" t="s">
        <v>219</v>
      </c>
      <c r="J312" s="58"/>
      <c r="K312" s="57"/>
      <c r="L312" s="59"/>
      <c r="M312" s="60">
        <v>6.01</v>
      </c>
      <c r="N312" s="61"/>
      <c r="O312" s="62"/>
      <c r="P312" s="63"/>
      <c r="Q312" s="61"/>
      <c r="R312" s="61"/>
      <c r="S312" s="61"/>
      <c r="T312" s="64" t="s">
        <v>36</v>
      </c>
      <c r="U312" s="61"/>
      <c r="V312" s="61"/>
    </row>
    <row r="313" spans="6:25" s="65" customFormat="1" ht="12.75" hidden="1" customHeight="1" outlineLevel="2" x14ac:dyDescent="0.25">
      <c r="F313" s="66"/>
      <c r="G313" s="67"/>
      <c r="H313" s="67"/>
      <c r="I313" s="68"/>
      <c r="J313" s="67"/>
      <c r="K313" s="69"/>
      <c r="L313" s="70"/>
      <c r="M313" s="69"/>
      <c r="N313" s="70"/>
      <c r="O313" s="71"/>
      <c r="P313" s="72"/>
      <c r="Q313" s="70"/>
      <c r="R313" s="70"/>
      <c r="S313" s="70"/>
      <c r="T313" s="73" t="s">
        <v>36</v>
      </c>
      <c r="U313" s="70"/>
      <c r="V313" s="70"/>
      <c r="W313" s="70"/>
    </row>
    <row r="314" spans="6:25" s="25" customFormat="1" ht="16.5" hidden="1" customHeight="1" outlineLevel="1" collapsed="1" x14ac:dyDescent="0.2">
      <c r="F314" s="26"/>
      <c r="G314" s="27"/>
      <c r="H314" s="28"/>
      <c r="I314" s="28" t="s">
        <v>220</v>
      </c>
      <c r="J314" s="27"/>
      <c r="K314" s="29"/>
      <c r="L314" s="30"/>
      <c r="M314" s="29"/>
      <c r="N314" s="30"/>
      <c r="O314" s="31">
        <f>SUBTOTAL(9,O315:O438)</f>
        <v>0</v>
      </c>
      <c r="P314" s="32"/>
      <c r="Q314" s="31">
        <f>SUBTOTAL(9,Q315:Q438)</f>
        <v>8.0000000000000007E-5</v>
      </c>
      <c r="R314" s="30"/>
      <c r="S314" s="31">
        <f>SUBTOTAL(9,S315:S438)</f>
        <v>4.3562023899999973</v>
      </c>
      <c r="T314" s="33"/>
      <c r="U314" s="31">
        <f>SUBTOTAL(9,U315:U438)</f>
        <v>0</v>
      </c>
      <c r="V314" s="31">
        <f>SUBTOTAL(9,V315:V438)</f>
        <v>0</v>
      </c>
      <c r="Y314" s="31">
        <f>SUBTOTAL(9,Y315:Y438)</f>
        <v>27</v>
      </c>
    </row>
    <row r="315" spans="6:25" s="43" customFormat="1" ht="12" hidden="1" outlineLevel="2" x14ac:dyDescent="0.2">
      <c r="F315" s="35">
        <v>53</v>
      </c>
      <c r="G315" s="36" t="s">
        <v>28</v>
      </c>
      <c r="H315" s="37" t="s">
        <v>221</v>
      </c>
      <c r="I315" s="38" t="s">
        <v>222</v>
      </c>
      <c r="J315" s="36" t="s">
        <v>31</v>
      </c>
      <c r="K315" s="39">
        <v>1</v>
      </c>
      <c r="L315" s="40">
        <v>0</v>
      </c>
      <c r="M315" s="39">
        <v>1</v>
      </c>
      <c r="N315" s="41"/>
      <c r="O315" s="42">
        <f>M315*N315</f>
        <v>0</v>
      </c>
      <c r="P315" s="42"/>
      <c r="Q315" s="42">
        <f>M315*P315</f>
        <v>0</v>
      </c>
      <c r="R315" s="42">
        <v>2.2499999999999998E-3</v>
      </c>
      <c r="S315" s="42">
        <f>M315*R315</f>
        <v>2.2499999999999998E-3</v>
      </c>
      <c r="T315" s="42">
        <v>21</v>
      </c>
      <c r="U315" s="42">
        <f>O315*T315/100</f>
        <v>0</v>
      </c>
      <c r="V315" s="42">
        <f>U315+O315</f>
        <v>0</v>
      </c>
      <c r="W315" s="42"/>
      <c r="X315" s="42" t="s">
        <v>32</v>
      </c>
      <c r="Y315" s="42">
        <v>1</v>
      </c>
    </row>
    <row r="316" spans="6:25" s="43" customFormat="1" ht="12" hidden="1" outlineLevel="2" x14ac:dyDescent="0.2">
      <c r="F316" s="44"/>
      <c r="G316" s="45"/>
      <c r="H316" s="46" t="s">
        <v>33</v>
      </c>
      <c r="I316" s="88" t="s">
        <v>223</v>
      </c>
      <c r="J316" s="88"/>
      <c r="K316" s="88"/>
      <c r="L316" s="88"/>
      <c r="M316" s="88"/>
      <c r="N316" s="88"/>
      <c r="O316" s="88"/>
      <c r="P316" s="47"/>
      <c r="Q316" s="48"/>
      <c r="R316" s="47"/>
      <c r="S316" s="48"/>
      <c r="T316" s="49"/>
      <c r="U316" s="49"/>
      <c r="V316" s="49"/>
      <c r="W316" s="50"/>
    </row>
    <row r="317" spans="6:25" s="43" customFormat="1" ht="6" hidden="1" customHeight="1" outlineLevel="2" x14ac:dyDescent="0.2">
      <c r="F317" s="44"/>
      <c r="G317" s="45"/>
      <c r="H317" s="51"/>
      <c r="I317" s="52"/>
      <c r="J317" s="52"/>
      <c r="K317" s="52"/>
      <c r="L317" s="52"/>
      <c r="M317" s="52"/>
      <c r="N317" s="52"/>
      <c r="O317" s="52"/>
      <c r="P317" s="47"/>
      <c r="Q317" s="48"/>
      <c r="R317" s="47"/>
      <c r="S317" s="48"/>
      <c r="T317" s="49"/>
      <c r="U317" s="49"/>
      <c r="V317" s="49"/>
      <c r="W317" s="50"/>
    </row>
    <row r="318" spans="6:25" s="43" customFormat="1" ht="24" hidden="1" outlineLevel="2" x14ac:dyDescent="0.2">
      <c r="F318" s="35">
        <v>54</v>
      </c>
      <c r="G318" s="36" t="s">
        <v>28</v>
      </c>
      <c r="H318" s="37" t="s">
        <v>224</v>
      </c>
      <c r="I318" s="38" t="s">
        <v>225</v>
      </c>
      <c r="J318" s="36" t="s">
        <v>199</v>
      </c>
      <c r="K318" s="39">
        <v>9.3960000000000002E-2</v>
      </c>
      <c r="L318" s="40">
        <v>0</v>
      </c>
      <c r="M318" s="39">
        <v>9.3960000000000002E-2</v>
      </c>
      <c r="N318" s="41"/>
      <c r="O318" s="42">
        <f>M318*N318</f>
        <v>0</v>
      </c>
      <c r="P318" s="42"/>
      <c r="Q318" s="42">
        <f>M318*P318</f>
        <v>0</v>
      </c>
      <c r="R318" s="42">
        <v>2.2000000000000002</v>
      </c>
      <c r="S318" s="42">
        <f>M318*R318</f>
        <v>0.20671200000000003</v>
      </c>
      <c r="T318" s="42">
        <v>21</v>
      </c>
      <c r="U318" s="42">
        <f>O318*T318/100</f>
        <v>0</v>
      </c>
      <c r="V318" s="42">
        <f>U318+O318</f>
        <v>0</v>
      </c>
      <c r="W318" s="42"/>
      <c r="X318" s="42" t="s">
        <v>32</v>
      </c>
      <c r="Y318" s="42">
        <v>1</v>
      </c>
    </row>
    <row r="319" spans="6:25" s="43" customFormat="1" ht="12" hidden="1" outlineLevel="2" x14ac:dyDescent="0.2">
      <c r="F319" s="44"/>
      <c r="G319" s="45"/>
      <c r="H319" s="46" t="s">
        <v>33</v>
      </c>
      <c r="I319" s="88" t="s">
        <v>226</v>
      </c>
      <c r="J319" s="88"/>
      <c r="K319" s="88"/>
      <c r="L319" s="88"/>
      <c r="M319" s="88"/>
      <c r="N319" s="88"/>
      <c r="O319" s="88"/>
      <c r="P319" s="47"/>
      <c r="Q319" s="48"/>
      <c r="R319" s="47"/>
      <c r="S319" s="48"/>
      <c r="T319" s="49"/>
      <c r="U319" s="49"/>
      <c r="V319" s="49"/>
      <c r="W319" s="50"/>
    </row>
    <row r="320" spans="6:25" s="43" customFormat="1" ht="6" hidden="1" customHeight="1" outlineLevel="2" x14ac:dyDescent="0.2">
      <c r="F320" s="44"/>
      <c r="G320" s="45"/>
      <c r="H320" s="51"/>
      <c r="I320" s="52"/>
      <c r="J320" s="52"/>
      <c r="K320" s="52"/>
      <c r="L320" s="52"/>
      <c r="M320" s="52"/>
      <c r="N320" s="52"/>
      <c r="O320" s="52"/>
      <c r="P320" s="47"/>
      <c r="Q320" s="48"/>
      <c r="R320" s="47"/>
      <c r="S320" s="48"/>
      <c r="T320" s="49"/>
      <c r="U320" s="49"/>
      <c r="V320" s="49"/>
      <c r="W320" s="50"/>
    </row>
    <row r="321" spans="6:25" s="53" customFormat="1" ht="11.25" hidden="1" outlineLevel="3" x14ac:dyDescent="0.25">
      <c r="F321" s="54"/>
      <c r="G321" s="55"/>
      <c r="H321" s="56" t="str">
        <f>IF(AND(H320&lt;&gt;"Výkaz výměr:",I320=""),"Výkaz výměr:","")</f>
        <v>Výkaz výměr:</v>
      </c>
      <c r="I321" s="57" t="s">
        <v>227</v>
      </c>
      <c r="J321" s="58"/>
      <c r="K321" s="57"/>
      <c r="L321" s="59"/>
      <c r="M321" s="60">
        <v>0</v>
      </c>
      <c r="N321" s="61"/>
      <c r="O321" s="62"/>
      <c r="P321" s="63"/>
      <c r="Q321" s="61"/>
      <c r="R321" s="61"/>
      <c r="S321" s="61"/>
      <c r="T321" s="64" t="s">
        <v>36</v>
      </c>
      <c r="U321" s="61"/>
      <c r="V321" s="61"/>
    </row>
    <row r="322" spans="6:25" s="53" customFormat="1" ht="11.25" hidden="1" outlineLevel="3" x14ac:dyDescent="0.25">
      <c r="F322" s="54"/>
      <c r="G322" s="55"/>
      <c r="H322" s="56" t="str">
        <f>IF(AND(H321&lt;&gt;"Výkaz výměr:",I321=""),"Výkaz výměr:","")</f>
        <v/>
      </c>
      <c r="I322" s="57" t="s">
        <v>228</v>
      </c>
      <c r="J322" s="58"/>
      <c r="K322" s="57"/>
      <c r="L322" s="59"/>
      <c r="M322" s="60">
        <v>9.3960000000000002E-2</v>
      </c>
      <c r="N322" s="61"/>
      <c r="O322" s="62"/>
      <c r="P322" s="63"/>
      <c r="Q322" s="61"/>
      <c r="R322" s="61"/>
      <c r="S322" s="61"/>
      <c r="T322" s="64" t="s">
        <v>36</v>
      </c>
      <c r="U322" s="61"/>
      <c r="V322" s="61"/>
    </row>
    <row r="323" spans="6:25" s="43" customFormat="1" ht="12" hidden="1" outlineLevel="2" x14ac:dyDescent="0.2">
      <c r="F323" s="35">
        <v>55</v>
      </c>
      <c r="G323" s="36" t="s">
        <v>28</v>
      </c>
      <c r="H323" s="37" t="s">
        <v>229</v>
      </c>
      <c r="I323" s="38" t="s">
        <v>230</v>
      </c>
      <c r="J323" s="36" t="s">
        <v>31</v>
      </c>
      <c r="K323" s="39">
        <v>3</v>
      </c>
      <c r="L323" s="40">
        <v>0</v>
      </c>
      <c r="M323" s="39">
        <v>3</v>
      </c>
      <c r="N323" s="41"/>
      <c r="O323" s="42">
        <f>M323*N323</f>
        <v>0</v>
      </c>
      <c r="P323" s="42"/>
      <c r="Q323" s="42">
        <f>M323*P323</f>
        <v>0</v>
      </c>
      <c r="R323" s="42">
        <v>8.5999999999999998E-4</v>
      </c>
      <c r="S323" s="42">
        <f>M323*R323</f>
        <v>2.5799999999999998E-3</v>
      </c>
      <c r="T323" s="42">
        <v>21</v>
      </c>
      <c r="U323" s="42">
        <f>O323*T323/100</f>
        <v>0</v>
      </c>
      <c r="V323" s="42">
        <f>U323+O323</f>
        <v>0</v>
      </c>
      <c r="W323" s="42"/>
      <c r="X323" s="42" t="s">
        <v>32</v>
      </c>
      <c r="Y323" s="42">
        <v>1</v>
      </c>
    </row>
    <row r="324" spans="6:25" s="43" customFormat="1" ht="12" hidden="1" outlineLevel="2" x14ac:dyDescent="0.2">
      <c r="F324" s="44"/>
      <c r="G324" s="45"/>
      <c r="H324" s="46" t="s">
        <v>33</v>
      </c>
      <c r="I324" s="88" t="s">
        <v>231</v>
      </c>
      <c r="J324" s="88"/>
      <c r="K324" s="88"/>
      <c r="L324" s="88"/>
      <c r="M324" s="88"/>
      <c r="N324" s="88"/>
      <c r="O324" s="88"/>
      <c r="P324" s="47"/>
      <c r="Q324" s="48"/>
      <c r="R324" s="47"/>
      <c r="S324" s="48"/>
      <c r="T324" s="49"/>
      <c r="U324" s="49"/>
      <c r="V324" s="49"/>
      <c r="W324" s="50"/>
    </row>
    <row r="325" spans="6:25" s="43" customFormat="1" ht="6" hidden="1" customHeight="1" outlineLevel="2" x14ac:dyDescent="0.2">
      <c r="F325" s="44"/>
      <c r="G325" s="45"/>
      <c r="H325" s="51"/>
      <c r="I325" s="52"/>
      <c r="J325" s="52"/>
      <c r="K325" s="52"/>
      <c r="L325" s="52"/>
      <c r="M325" s="52"/>
      <c r="N325" s="52"/>
      <c r="O325" s="52"/>
      <c r="P325" s="47"/>
      <c r="Q325" s="48"/>
      <c r="R325" s="47"/>
      <c r="S325" s="48"/>
      <c r="T325" s="49"/>
      <c r="U325" s="49"/>
      <c r="V325" s="49"/>
      <c r="W325" s="50"/>
    </row>
    <row r="326" spans="6:25" s="43" customFormat="1" ht="12" hidden="1" outlineLevel="2" x14ac:dyDescent="0.2">
      <c r="F326" s="35">
        <v>56</v>
      </c>
      <c r="G326" s="36" t="s">
        <v>28</v>
      </c>
      <c r="H326" s="37" t="s">
        <v>232</v>
      </c>
      <c r="I326" s="38" t="s">
        <v>233</v>
      </c>
      <c r="J326" s="36" t="s">
        <v>31</v>
      </c>
      <c r="K326" s="39">
        <v>3</v>
      </c>
      <c r="L326" s="40">
        <v>0</v>
      </c>
      <c r="M326" s="39">
        <v>3</v>
      </c>
      <c r="N326" s="41"/>
      <c r="O326" s="42">
        <f>M326*N326</f>
        <v>0</v>
      </c>
      <c r="P326" s="42"/>
      <c r="Q326" s="42">
        <f>M326*P326</f>
        <v>0</v>
      </c>
      <c r="R326" s="42">
        <v>8.4999999999999995E-4</v>
      </c>
      <c r="S326" s="42">
        <f>M326*R326</f>
        <v>2.5499999999999997E-3</v>
      </c>
      <c r="T326" s="42">
        <v>21</v>
      </c>
      <c r="U326" s="42">
        <f>O326*T326/100</f>
        <v>0</v>
      </c>
      <c r="V326" s="42">
        <f>U326+O326</f>
        <v>0</v>
      </c>
      <c r="W326" s="42"/>
      <c r="X326" s="42" t="s">
        <v>32</v>
      </c>
      <c r="Y326" s="42">
        <v>1</v>
      </c>
    </row>
    <row r="327" spans="6:25" s="43" customFormat="1" ht="12" hidden="1" outlineLevel="2" x14ac:dyDescent="0.2">
      <c r="F327" s="44"/>
      <c r="G327" s="45"/>
      <c r="H327" s="46" t="s">
        <v>33</v>
      </c>
      <c r="I327" s="88" t="s">
        <v>234</v>
      </c>
      <c r="J327" s="88"/>
      <c r="K327" s="88"/>
      <c r="L327" s="88"/>
      <c r="M327" s="88"/>
      <c r="N327" s="88"/>
      <c r="O327" s="88"/>
      <c r="P327" s="47"/>
      <c r="Q327" s="48"/>
      <c r="R327" s="47"/>
      <c r="S327" s="48"/>
      <c r="T327" s="49"/>
      <c r="U327" s="49"/>
      <c r="V327" s="49"/>
      <c r="W327" s="50"/>
    </row>
    <row r="328" spans="6:25" s="43" customFormat="1" ht="6" hidden="1" customHeight="1" outlineLevel="2" x14ac:dyDescent="0.2">
      <c r="F328" s="44"/>
      <c r="G328" s="45"/>
      <c r="H328" s="51"/>
      <c r="I328" s="52"/>
      <c r="J328" s="52"/>
      <c r="K328" s="52"/>
      <c r="L328" s="52"/>
      <c r="M328" s="52"/>
      <c r="N328" s="52"/>
      <c r="O328" s="52"/>
      <c r="P328" s="47"/>
      <c r="Q328" s="48"/>
      <c r="R328" s="47"/>
      <c r="S328" s="48"/>
      <c r="T328" s="49"/>
      <c r="U328" s="49"/>
      <c r="V328" s="49"/>
      <c r="W328" s="50"/>
    </row>
    <row r="329" spans="6:25" s="43" customFormat="1" ht="12" hidden="1" outlineLevel="2" x14ac:dyDescent="0.2">
      <c r="F329" s="35">
        <v>57</v>
      </c>
      <c r="G329" s="36" t="s">
        <v>28</v>
      </c>
      <c r="H329" s="37" t="s">
        <v>235</v>
      </c>
      <c r="I329" s="38" t="s">
        <v>236</v>
      </c>
      <c r="J329" s="36" t="s">
        <v>101</v>
      </c>
      <c r="K329" s="39">
        <v>2.758</v>
      </c>
      <c r="L329" s="40">
        <v>0</v>
      </c>
      <c r="M329" s="39">
        <v>2.758</v>
      </c>
      <c r="N329" s="41"/>
      <c r="O329" s="42">
        <f>M329*N329</f>
        <v>0</v>
      </c>
      <c r="P329" s="42"/>
      <c r="Q329" s="42">
        <f>M329*P329</f>
        <v>0</v>
      </c>
      <c r="R329" s="42">
        <v>7.5999999999999998E-2</v>
      </c>
      <c r="S329" s="42">
        <f>M329*R329</f>
        <v>0.20960799999999999</v>
      </c>
      <c r="T329" s="42">
        <v>21</v>
      </c>
      <c r="U329" s="42">
        <f>O329*T329/100</f>
        <v>0</v>
      </c>
      <c r="V329" s="42">
        <f>U329+O329</f>
        <v>0</v>
      </c>
      <c r="W329" s="42"/>
      <c r="X329" s="42" t="s">
        <v>32</v>
      </c>
      <c r="Y329" s="42">
        <v>1</v>
      </c>
    </row>
    <row r="330" spans="6:25" s="43" customFormat="1" ht="12" hidden="1" outlineLevel="2" x14ac:dyDescent="0.2">
      <c r="F330" s="44"/>
      <c r="G330" s="45"/>
      <c r="H330" s="46" t="s">
        <v>33</v>
      </c>
      <c r="I330" s="88" t="s">
        <v>237</v>
      </c>
      <c r="J330" s="88"/>
      <c r="K330" s="88"/>
      <c r="L330" s="88"/>
      <c r="M330" s="88"/>
      <c r="N330" s="88"/>
      <c r="O330" s="88"/>
      <c r="P330" s="47"/>
      <c r="Q330" s="48"/>
      <c r="R330" s="47"/>
      <c r="S330" s="48"/>
      <c r="T330" s="49"/>
      <c r="U330" s="49"/>
      <c r="V330" s="49"/>
      <c r="W330" s="50"/>
    </row>
    <row r="331" spans="6:25" s="43" customFormat="1" ht="6" hidden="1" customHeight="1" outlineLevel="2" x14ac:dyDescent="0.2">
      <c r="F331" s="44"/>
      <c r="G331" s="45"/>
      <c r="H331" s="51"/>
      <c r="I331" s="52"/>
      <c r="J331" s="52"/>
      <c r="K331" s="52"/>
      <c r="L331" s="52"/>
      <c r="M331" s="52"/>
      <c r="N331" s="52"/>
      <c r="O331" s="52"/>
      <c r="P331" s="47"/>
      <c r="Q331" s="48"/>
      <c r="R331" s="47"/>
      <c r="S331" s="48"/>
      <c r="T331" s="49"/>
      <c r="U331" s="49"/>
      <c r="V331" s="49"/>
      <c r="W331" s="50"/>
    </row>
    <row r="332" spans="6:25" s="53" customFormat="1" ht="11.25" hidden="1" outlineLevel="3" x14ac:dyDescent="0.25">
      <c r="F332" s="54"/>
      <c r="G332" s="55"/>
      <c r="H332" s="56" t="str">
        <f>IF(AND(H331&lt;&gt;"Výkaz výměr:",I331=""),"Výkaz výměr:","")</f>
        <v>Výkaz výměr:</v>
      </c>
      <c r="I332" s="57" t="s">
        <v>238</v>
      </c>
      <c r="J332" s="58"/>
      <c r="K332" s="57"/>
      <c r="L332" s="59"/>
      <c r="M332" s="60">
        <v>1.1819999999999999</v>
      </c>
      <c r="N332" s="61"/>
      <c r="O332" s="62"/>
      <c r="P332" s="63"/>
      <c r="Q332" s="61"/>
      <c r="R332" s="61"/>
      <c r="S332" s="61"/>
      <c r="T332" s="64" t="s">
        <v>36</v>
      </c>
      <c r="U332" s="61"/>
      <c r="V332" s="61"/>
    </row>
    <row r="333" spans="6:25" s="53" customFormat="1" ht="11.25" hidden="1" outlineLevel="3" x14ac:dyDescent="0.25">
      <c r="F333" s="54"/>
      <c r="G333" s="55"/>
      <c r="H333" s="56" t="str">
        <f>IF(AND(H332&lt;&gt;"Výkaz výměr:",I332=""),"Výkaz výměr:","")</f>
        <v/>
      </c>
      <c r="I333" s="57" t="s">
        <v>239</v>
      </c>
      <c r="J333" s="58"/>
      <c r="K333" s="57"/>
      <c r="L333" s="59"/>
      <c r="M333" s="60">
        <v>1.5760000000000001</v>
      </c>
      <c r="N333" s="61"/>
      <c r="O333" s="62"/>
      <c r="P333" s="63"/>
      <c r="Q333" s="61"/>
      <c r="R333" s="61"/>
      <c r="S333" s="61"/>
      <c r="T333" s="64" t="s">
        <v>36</v>
      </c>
      <c r="U333" s="61"/>
      <c r="V333" s="61"/>
    </row>
    <row r="334" spans="6:25" s="53" customFormat="1" ht="11.25" hidden="1" outlineLevel="3" x14ac:dyDescent="0.25">
      <c r="F334" s="54"/>
      <c r="G334" s="55"/>
      <c r="H334" s="56" t="str">
        <f>IF(AND(H333&lt;&gt;"Výkaz výměr:",I333=""),"Výkaz výměr:","")</f>
        <v/>
      </c>
      <c r="I334" s="57"/>
      <c r="J334" s="58"/>
      <c r="K334" s="57"/>
      <c r="L334" s="59"/>
      <c r="M334" s="60">
        <v>0</v>
      </c>
      <c r="N334" s="61"/>
      <c r="O334" s="62"/>
      <c r="P334" s="63"/>
      <c r="Q334" s="61"/>
      <c r="R334" s="61"/>
      <c r="S334" s="61"/>
      <c r="T334" s="64" t="s">
        <v>36</v>
      </c>
      <c r="U334" s="61"/>
      <c r="V334" s="61"/>
    </row>
    <row r="335" spans="6:25" s="43" customFormat="1" ht="12" hidden="1" outlineLevel="2" x14ac:dyDescent="0.2">
      <c r="F335" s="35">
        <v>58</v>
      </c>
      <c r="G335" s="36" t="s">
        <v>28</v>
      </c>
      <c r="H335" s="37" t="s">
        <v>240</v>
      </c>
      <c r="I335" s="38" t="s">
        <v>241</v>
      </c>
      <c r="J335" s="36" t="s">
        <v>31</v>
      </c>
      <c r="K335" s="39">
        <v>2</v>
      </c>
      <c r="L335" s="40">
        <v>0</v>
      </c>
      <c r="M335" s="39">
        <v>2</v>
      </c>
      <c r="N335" s="41"/>
      <c r="O335" s="42">
        <f>M335*N335</f>
        <v>0</v>
      </c>
      <c r="P335" s="42"/>
      <c r="Q335" s="42">
        <f>M335*P335</f>
        <v>0</v>
      </c>
      <c r="R335" s="42">
        <v>4.2000000000000002E-4</v>
      </c>
      <c r="S335" s="42">
        <f>M335*R335</f>
        <v>8.4000000000000003E-4</v>
      </c>
      <c r="T335" s="42">
        <v>21</v>
      </c>
      <c r="U335" s="42">
        <f>O335*T335/100</f>
        <v>0</v>
      </c>
      <c r="V335" s="42">
        <f>U335+O335</f>
        <v>0</v>
      </c>
      <c r="W335" s="42"/>
      <c r="X335" s="42" t="s">
        <v>32</v>
      </c>
      <c r="Y335" s="42">
        <v>1</v>
      </c>
    </row>
    <row r="336" spans="6:25" s="43" customFormat="1" ht="12" hidden="1" outlineLevel="2" x14ac:dyDescent="0.2">
      <c r="F336" s="44"/>
      <c r="G336" s="45"/>
      <c r="H336" s="46" t="s">
        <v>33</v>
      </c>
      <c r="I336" s="88" t="s">
        <v>242</v>
      </c>
      <c r="J336" s="88"/>
      <c r="K336" s="88"/>
      <c r="L336" s="88"/>
      <c r="M336" s="88"/>
      <c r="N336" s="88"/>
      <c r="O336" s="88"/>
      <c r="P336" s="47"/>
      <c r="Q336" s="48"/>
      <c r="R336" s="47"/>
      <c r="S336" s="48"/>
      <c r="T336" s="49"/>
      <c r="U336" s="49"/>
      <c r="V336" s="49"/>
      <c r="W336" s="50"/>
    </row>
    <row r="337" spans="6:25" s="43" customFormat="1" ht="6" hidden="1" customHeight="1" outlineLevel="2" x14ac:dyDescent="0.2">
      <c r="F337" s="44"/>
      <c r="G337" s="45"/>
      <c r="H337" s="51"/>
      <c r="I337" s="52"/>
      <c r="J337" s="52"/>
      <c r="K337" s="52"/>
      <c r="L337" s="52"/>
      <c r="M337" s="52"/>
      <c r="N337" s="52"/>
      <c r="O337" s="52"/>
      <c r="P337" s="47"/>
      <c r="Q337" s="48"/>
      <c r="R337" s="47"/>
      <c r="S337" s="48"/>
      <c r="T337" s="49"/>
      <c r="U337" s="49"/>
      <c r="V337" s="49"/>
      <c r="W337" s="50"/>
    </row>
    <row r="338" spans="6:25" s="43" customFormat="1" ht="12" hidden="1" outlineLevel="2" x14ac:dyDescent="0.2">
      <c r="F338" s="35">
        <v>59</v>
      </c>
      <c r="G338" s="36" t="s">
        <v>28</v>
      </c>
      <c r="H338" s="37" t="s">
        <v>243</v>
      </c>
      <c r="I338" s="38" t="s">
        <v>244</v>
      </c>
      <c r="J338" s="36" t="s">
        <v>101</v>
      </c>
      <c r="K338" s="39">
        <v>5.1102999999999987</v>
      </c>
      <c r="L338" s="40">
        <v>0</v>
      </c>
      <c r="M338" s="39">
        <v>5.1102999999999987</v>
      </c>
      <c r="N338" s="41"/>
      <c r="O338" s="42">
        <f>M338*N338</f>
        <v>0</v>
      </c>
      <c r="P338" s="42"/>
      <c r="Q338" s="42">
        <f>M338*P338</f>
        <v>0</v>
      </c>
      <c r="R338" s="42">
        <v>0.11700000000000001</v>
      </c>
      <c r="S338" s="42">
        <f>M338*R338</f>
        <v>0.59790509999999986</v>
      </c>
      <c r="T338" s="42">
        <v>21</v>
      </c>
      <c r="U338" s="42">
        <f>O338*T338/100</f>
        <v>0</v>
      </c>
      <c r="V338" s="42">
        <f>U338+O338</f>
        <v>0</v>
      </c>
      <c r="W338" s="42"/>
      <c r="X338" s="42" t="s">
        <v>32</v>
      </c>
      <c r="Y338" s="42">
        <v>1</v>
      </c>
    </row>
    <row r="339" spans="6:25" s="43" customFormat="1" ht="12" hidden="1" outlineLevel="2" x14ac:dyDescent="0.2">
      <c r="F339" s="44"/>
      <c r="G339" s="45"/>
      <c r="H339" s="46" t="s">
        <v>33</v>
      </c>
      <c r="I339" s="88" t="s">
        <v>245</v>
      </c>
      <c r="J339" s="88"/>
      <c r="K339" s="88"/>
      <c r="L339" s="88"/>
      <c r="M339" s="88"/>
      <c r="N339" s="88"/>
      <c r="O339" s="88"/>
      <c r="P339" s="47"/>
      <c r="Q339" s="48"/>
      <c r="R339" s="47"/>
      <c r="S339" s="48"/>
      <c r="T339" s="49"/>
      <c r="U339" s="49"/>
      <c r="V339" s="49"/>
      <c r="W339" s="50"/>
    </row>
    <row r="340" spans="6:25" s="43" customFormat="1" ht="6" hidden="1" customHeight="1" outlineLevel="2" x14ac:dyDescent="0.2">
      <c r="F340" s="44"/>
      <c r="G340" s="45"/>
      <c r="H340" s="51"/>
      <c r="I340" s="52"/>
      <c r="J340" s="52"/>
      <c r="K340" s="52"/>
      <c r="L340" s="52"/>
      <c r="M340" s="52"/>
      <c r="N340" s="52"/>
      <c r="O340" s="52"/>
      <c r="P340" s="47"/>
      <c r="Q340" s="48"/>
      <c r="R340" s="47"/>
      <c r="S340" s="48"/>
      <c r="T340" s="49"/>
      <c r="U340" s="49"/>
      <c r="V340" s="49"/>
      <c r="W340" s="50"/>
    </row>
    <row r="341" spans="6:25" s="53" customFormat="1" ht="11.25" hidden="1" outlineLevel="3" x14ac:dyDescent="0.25">
      <c r="F341" s="54"/>
      <c r="G341" s="55"/>
      <c r="H341" s="56" t="str">
        <f>IF(AND(H340&lt;&gt;"Výkaz výměr:",I340=""),"Výkaz výměr:","")</f>
        <v>Výkaz výměr:</v>
      </c>
      <c r="I341" s="57" t="s">
        <v>246</v>
      </c>
      <c r="J341" s="58"/>
      <c r="K341" s="57"/>
      <c r="L341" s="59"/>
      <c r="M341" s="60">
        <v>6.1869999999999994</v>
      </c>
      <c r="N341" s="61"/>
      <c r="O341" s="62"/>
      <c r="P341" s="63"/>
      <c r="Q341" s="61"/>
      <c r="R341" s="61"/>
      <c r="S341" s="61"/>
      <c r="T341" s="64" t="s">
        <v>36</v>
      </c>
      <c r="U341" s="61"/>
      <c r="V341" s="61"/>
    </row>
    <row r="342" spans="6:25" s="53" customFormat="1" ht="11.25" hidden="1" outlineLevel="3" x14ac:dyDescent="0.25">
      <c r="F342" s="54"/>
      <c r="G342" s="55"/>
      <c r="H342" s="56" t="str">
        <f>IF(AND(H341&lt;&gt;"Výkaz výměr:",I341=""),"Výkaz výměr:","")</f>
        <v/>
      </c>
      <c r="I342" s="57" t="s">
        <v>247</v>
      </c>
      <c r="J342" s="58"/>
      <c r="K342" s="57"/>
      <c r="L342" s="59"/>
      <c r="M342" s="60">
        <v>-1.1819999999999999</v>
      </c>
      <c r="N342" s="61"/>
      <c r="O342" s="62"/>
      <c r="P342" s="63"/>
      <c r="Q342" s="61"/>
      <c r="R342" s="61"/>
      <c r="S342" s="61"/>
      <c r="T342" s="64" t="s">
        <v>36</v>
      </c>
      <c r="U342" s="61"/>
      <c r="V342" s="61"/>
    </row>
    <row r="343" spans="6:25" s="53" customFormat="1" ht="11.25" hidden="1" outlineLevel="3" x14ac:dyDescent="0.25">
      <c r="F343" s="54"/>
      <c r="G343" s="55"/>
      <c r="H343" s="56" t="str">
        <f>IF(AND(H342&lt;&gt;"Výkaz výměr:",I342=""),"Výkaz výměr:","")</f>
        <v/>
      </c>
      <c r="I343" s="57" t="s">
        <v>248</v>
      </c>
      <c r="J343" s="58"/>
      <c r="K343" s="57"/>
      <c r="L343" s="59"/>
      <c r="M343" s="60">
        <v>0.1053</v>
      </c>
      <c r="N343" s="61"/>
      <c r="O343" s="62"/>
      <c r="P343" s="63"/>
      <c r="Q343" s="61"/>
      <c r="R343" s="61"/>
      <c r="S343" s="61"/>
      <c r="T343" s="64" t="s">
        <v>36</v>
      </c>
      <c r="U343" s="61"/>
      <c r="V343" s="61"/>
    </row>
    <row r="344" spans="6:25" s="43" customFormat="1" ht="12" hidden="1" outlineLevel="2" x14ac:dyDescent="0.2">
      <c r="F344" s="35">
        <v>60</v>
      </c>
      <c r="G344" s="36" t="s">
        <v>28</v>
      </c>
      <c r="H344" s="37" t="s">
        <v>249</v>
      </c>
      <c r="I344" s="38" t="s">
        <v>250</v>
      </c>
      <c r="J344" s="36" t="s">
        <v>101</v>
      </c>
      <c r="K344" s="39">
        <v>5.65</v>
      </c>
      <c r="L344" s="40">
        <v>0</v>
      </c>
      <c r="M344" s="39">
        <v>5.65</v>
      </c>
      <c r="N344" s="41"/>
      <c r="O344" s="42">
        <f>M344*N344</f>
        <v>0</v>
      </c>
      <c r="P344" s="42"/>
      <c r="Q344" s="42">
        <f>M344*P344</f>
        <v>0</v>
      </c>
      <c r="R344" s="42">
        <v>8.3169999999999994E-2</v>
      </c>
      <c r="S344" s="42">
        <f>M344*R344</f>
        <v>0.46991050000000001</v>
      </c>
      <c r="T344" s="42">
        <v>21</v>
      </c>
      <c r="U344" s="42">
        <f>O344*T344/100</f>
        <v>0</v>
      </c>
      <c r="V344" s="42">
        <f>U344+O344</f>
        <v>0</v>
      </c>
      <c r="W344" s="42"/>
      <c r="X344" s="42" t="s">
        <v>32</v>
      </c>
      <c r="Y344" s="42">
        <v>1</v>
      </c>
    </row>
    <row r="345" spans="6:25" s="43" customFormat="1" ht="12" hidden="1" outlineLevel="2" x14ac:dyDescent="0.2">
      <c r="F345" s="44"/>
      <c r="G345" s="45"/>
      <c r="H345" s="46" t="s">
        <v>33</v>
      </c>
      <c r="I345" s="88" t="s">
        <v>251</v>
      </c>
      <c r="J345" s="88"/>
      <c r="K345" s="88"/>
      <c r="L345" s="88"/>
      <c r="M345" s="88"/>
      <c r="N345" s="88"/>
      <c r="O345" s="88"/>
      <c r="P345" s="47"/>
      <c r="Q345" s="48"/>
      <c r="R345" s="47"/>
      <c r="S345" s="48"/>
      <c r="T345" s="49"/>
      <c r="U345" s="49"/>
      <c r="V345" s="49"/>
      <c r="W345" s="50"/>
    </row>
    <row r="346" spans="6:25" s="43" customFormat="1" ht="6" hidden="1" customHeight="1" outlineLevel="2" x14ac:dyDescent="0.2">
      <c r="F346" s="44"/>
      <c r="G346" s="45"/>
      <c r="H346" s="51"/>
      <c r="I346" s="52"/>
      <c r="J346" s="52"/>
      <c r="K346" s="52"/>
      <c r="L346" s="52"/>
      <c r="M346" s="52"/>
      <c r="N346" s="52"/>
      <c r="O346" s="52"/>
      <c r="P346" s="47"/>
      <c r="Q346" s="48"/>
      <c r="R346" s="47"/>
      <c r="S346" s="48"/>
      <c r="T346" s="49"/>
      <c r="U346" s="49"/>
      <c r="V346" s="49"/>
      <c r="W346" s="50"/>
    </row>
    <row r="347" spans="6:25" s="53" customFormat="1" ht="11.25" hidden="1" outlineLevel="3" x14ac:dyDescent="0.25">
      <c r="F347" s="54"/>
      <c r="G347" s="55"/>
      <c r="H347" s="56" t="str">
        <f>IF(AND(H346&lt;&gt;"Výkaz výměr:",I346=""),"Výkaz výměr:","")</f>
        <v>Výkaz výměr:</v>
      </c>
      <c r="I347" s="57" t="s">
        <v>252</v>
      </c>
      <c r="J347" s="58"/>
      <c r="K347" s="57"/>
      <c r="L347" s="59"/>
      <c r="M347" s="60">
        <v>3.51</v>
      </c>
      <c r="N347" s="61"/>
      <c r="O347" s="62"/>
      <c r="P347" s="63"/>
      <c r="Q347" s="61"/>
      <c r="R347" s="61"/>
      <c r="S347" s="61"/>
      <c r="T347" s="64" t="s">
        <v>36</v>
      </c>
      <c r="U347" s="61"/>
      <c r="V347" s="61"/>
    </row>
    <row r="348" spans="6:25" s="53" customFormat="1" ht="11.25" hidden="1" outlineLevel="3" x14ac:dyDescent="0.25">
      <c r="F348" s="54"/>
      <c r="G348" s="55"/>
      <c r="H348" s="56" t="str">
        <f>IF(AND(H347&lt;&gt;"Výkaz výměr:",I347=""),"Výkaz výměr:","")</f>
        <v/>
      </c>
      <c r="I348" s="57" t="s">
        <v>253</v>
      </c>
      <c r="J348" s="58"/>
      <c r="K348" s="57"/>
      <c r="L348" s="59"/>
      <c r="M348" s="60">
        <v>0.94</v>
      </c>
      <c r="N348" s="61"/>
      <c r="O348" s="62"/>
      <c r="P348" s="63"/>
      <c r="Q348" s="61"/>
      <c r="R348" s="61"/>
      <c r="S348" s="61"/>
      <c r="T348" s="64" t="s">
        <v>36</v>
      </c>
      <c r="U348" s="61"/>
      <c r="V348" s="61"/>
    </row>
    <row r="349" spans="6:25" s="53" customFormat="1" ht="11.25" hidden="1" outlineLevel="3" x14ac:dyDescent="0.25">
      <c r="F349" s="54"/>
      <c r="G349" s="55"/>
      <c r="H349" s="56" t="str">
        <f>IF(AND(H348&lt;&gt;"Výkaz výměr:",I348=""),"Výkaz výměr:","")</f>
        <v/>
      </c>
      <c r="I349" s="57" t="s">
        <v>254</v>
      </c>
      <c r="J349" s="58"/>
      <c r="K349" s="57"/>
      <c r="L349" s="59"/>
      <c r="M349" s="60">
        <v>1.2</v>
      </c>
      <c r="N349" s="61"/>
      <c r="O349" s="62"/>
      <c r="P349" s="63"/>
      <c r="Q349" s="61"/>
      <c r="R349" s="61"/>
      <c r="S349" s="61"/>
      <c r="T349" s="64" t="s">
        <v>36</v>
      </c>
      <c r="U349" s="61"/>
      <c r="V349" s="61"/>
    </row>
    <row r="350" spans="6:25" s="43" customFormat="1" ht="12" hidden="1" outlineLevel="2" x14ac:dyDescent="0.2">
      <c r="F350" s="35">
        <v>61</v>
      </c>
      <c r="G350" s="36" t="s">
        <v>28</v>
      </c>
      <c r="H350" s="37" t="s">
        <v>255</v>
      </c>
      <c r="I350" s="38" t="s">
        <v>256</v>
      </c>
      <c r="J350" s="36" t="s">
        <v>101</v>
      </c>
      <c r="K350" s="39">
        <v>33.332599999999992</v>
      </c>
      <c r="L350" s="40">
        <v>0</v>
      </c>
      <c r="M350" s="39">
        <v>33.332599999999992</v>
      </c>
      <c r="N350" s="41"/>
      <c r="O350" s="42">
        <f>M350*N350</f>
        <v>0</v>
      </c>
      <c r="P350" s="42"/>
      <c r="Q350" s="42">
        <f>M350*P350</f>
        <v>0</v>
      </c>
      <c r="R350" s="42">
        <v>8.1500000000000003E-2</v>
      </c>
      <c r="S350" s="42">
        <f>M350*R350</f>
        <v>2.7166068999999995</v>
      </c>
      <c r="T350" s="42">
        <v>21</v>
      </c>
      <c r="U350" s="42">
        <f>O350*T350/100</f>
        <v>0</v>
      </c>
      <c r="V350" s="42">
        <f>U350+O350</f>
        <v>0</v>
      </c>
      <c r="W350" s="42"/>
      <c r="X350" s="42" t="s">
        <v>32</v>
      </c>
      <c r="Y350" s="42">
        <v>1</v>
      </c>
    </row>
    <row r="351" spans="6:25" s="43" customFormat="1" ht="12" hidden="1" outlineLevel="2" x14ac:dyDescent="0.2">
      <c r="F351" s="44"/>
      <c r="G351" s="45"/>
      <c r="H351" s="46" t="s">
        <v>33</v>
      </c>
      <c r="I351" s="88" t="s">
        <v>257</v>
      </c>
      <c r="J351" s="88"/>
      <c r="K351" s="88"/>
      <c r="L351" s="88"/>
      <c r="M351" s="88"/>
      <c r="N351" s="88"/>
      <c r="O351" s="88"/>
      <c r="P351" s="47"/>
      <c r="Q351" s="48"/>
      <c r="R351" s="47"/>
      <c r="S351" s="48"/>
      <c r="T351" s="49"/>
      <c r="U351" s="49"/>
      <c r="V351" s="49"/>
      <c r="W351" s="50"/>
    </row>
    <row r="352" spans="6:25" s="43" customFormat="1" ht="6" hidden="1" customHeight="1" outlineLevel="2" x14ac:dyDescent="0.2">
      <c r="F352" s="44"/>
      <c r="G352" s="45"/>
      <c r="H352" s="51"/>
      <c r="I352" s="52"/>
      <c r="J352" s="52"/>
      <c r="K352" s="52"/>
      <c r="L352" s="52"/>
      <c r="M352" s="52"/>
      <c r="N352" s="52"/>
      <c r="O352" s="52"/>
      <c r="P352" s="47"/>
      <c r="Q352" s="48"/>
      <c r="R352" s="47"/>
      <c r="S352" s="48"/>
      <c r="T352" s="49"/>
      <c r="U352" s="49"/>
      <c r="V352" s="49"/>
      <c r="W352" s="50"/>
    </row>
    <row r="353" spans="6:25" s="53" customFormat="1" ht="11.25" hidden="1" outlineLevel="3" x14ac:dyDescent="0.25">
      <c r="F353" s="54"/>
      <c r="G353" s="55"/>
      <c r="H353" s="56" t="str">
        <f>IF(AND(H352&lt;&gt;"Výkaz výměr:",I352=""),"Výkaz výměr:","")</f>
        <v>Výkaz výměr:</v>
      </c>
      <c r="I353" s="57" t="s">
        <v>258</v>
      </c>
      <c r="J353" s="58"/>
      <c r="K353" s="57"/>
      <c r="L353" s="59"/>
      <c r="M353" s="60">
        <v>22.585999999999999</v>
      </c>
      <c r="N353" s="61"/>
      <c r="O353" s="62"/>
      <c r="P353" s="63"/>
      <c r="Q353" s="61"/>
      <c r="R353" s="61"/>
      <c r="S353" s="61"/>
      <c r="T353" s="64" t="s">
        <v>36</v>
      </c>
      <c r="U353" s="61"/>
      <c r="V353" s="61"/>
    </row>
    <row r="354" spans="6:25" s="53" customFormat="1" ht="11.25" hidden="1" outlineLevel="3" x14ac:dyDescent="0.25">
      <c r="F354" s="54"/>
      <c r="G354" s="55"/>
      <c r="H354" s="56" t="str">
        <f>IF(AND(H353&lt;&gt;"Výkaz výměr:",I353=""),"Výkaz výměr:","")</f>
        <v/>
      </c>
      <c r="I354" s="57" t="s">
        <v>259</v>
      </c>
      <c r="J354" s="58"/>
      <c r="K354" s="57"/>
      <c r="L354" s="59"/>
      <c r="M354" s="60">
        <v>0.21060000000000001</v>
      </c>
      <c r="N354" s="61"/>
      <c r="O354" s="62"/>
      <c r="P354" s="63"/>
      <c r="Q354" s="61"/>
      <c r="R354" s="61"/>
      <c r="S354" s="61"/>
      <c r="T354" s="64" t="s">
        <v>36</v>
      </c>
      <c r="U354" s="61"/>
      <c r="V354" s="61"/>
    </row>
    <row r="355" spans="6:25" s="53" customFormat="1" ht="11.25" hidden="1" outlineLevel="3" x14ac:dyDescent="0.25">
      <c r="F355" s="54"/>
      <c r="G355" s="55"/>
      <c r="H355" s="56" t="str">
        <f>IF(AND(H354&lt;&gt;"Výkaz výměr:",I354=""),"Výkaz výměr:","")</f>
        <v/>
      </c>
      <c r="I355" s="57" t="s">
        <v>260</v>
      </c>
      <c r="J355" s="58"/>
      <c r="K355" s="57"/>
      <c r="L355" s="59"/>
      <c r="M355" s="60">
        <v>13.293999999999997</v>
      </c>
      <c r="N355" s="61"/>
      <c r="O355" s="62"/>
      <c r="P355" s="63"/>
      <c r="Q355" s="61"/>
      <c r="R355" s="61"/>
      <c r="S355" s="61"/>
      <c r="T355" s="64" t="s">
        <v>36</v>
      </c>
      <c r="U355" s="61"/>
      <c r="V355" s="61"/>
    </row>
    <row r="356" spans="6:25" s="53" customFormat="1" ht="11.25" hidden="1" outlineLevel="3" x14ac:dyDescent="0.25">
      <c r="F356" s="54"/>
      <c r="G356" s="55"/>
      <c r="H356" s="56" t="str">
        <f>IF(AND(H355&lt;&gt;"Výkaz výměr:",I355=""),"Výkaz výměr:","")</f>
        <v/>
      </c>
      <c r="I356" s="57" t="s">
        <v>247</v>
      </c>
      <c r="J356" s="58"/>
      <c r="K356" s="57"/>
      <c r="L356" s="59"/>
      <c r="M356" s="60">
        <v>-1.1819999999999999</v>
      </c>
      <c r="N356" s="61"/>
      <c r="O356" s="62"/>
      <c r="P356" s="63"/>
      <c r="Q356" s="61"/>
      <c r="R356" s="61"/>
      <c r="S356" s="61"/>
      <c r="T356" s="64" t="s">
        <v>36</v>
      </c>
      <c r="U356" s="61"/>
      <c r="V356" s="61"/>
    </row>
    <row r="357" spans="6:25" s="53" customFormat="1" ht="11.25" hidden="1" outlineLevel="3" x14ac:dyDescent="0.25">
      <c r="F357" s="54"/>
      <c r="G357" s="55"/>
      <c r="H357" s="56" t="str">
        <f>IF(AND(H356&lt;&gt;"Výkaz výměr:",I356=""),"Výkaz výměr:","")</f>
        <v/>
      </c>
      <c r="I357" s="57" t="s">
        <v>261</v>
      </c>
      <c r="J357" s="58"/>
      <c r="K357" s="57"/>
      <c r="L357" s="59"/>
      <c r="M357" s="60">
        <v>-1.5760000000000001</v>
      </c>
      <c r="N357" s="61"/>
      <c r="O357" s="62"/>
      <c r="P357" s="63"/>
      <c r="Q357" s="61"/>
      <c r="R357" s="61"/>
      <c r="S357" s="61"/>
      <c r="T357" s="64" t="s">
        <v>36</v>
      </c>
      <c r="U357" s="61"/>
      <c r="V357" s="61"/>
    </row>
    <row r="358" spans="6:25" s="43" customFormat="1" ht="12" hidden="1" outlineLevel="2" x14ac:dyDescent="0.2">
      <c r="F358" s="35">
        <v>62</v>
      </c>
      <c r="G358" s="36" t="s">
        <v>28</v>
      </c>
      <c r="H358" s="37" t="s">
        <v>262</v>
      </c>
      <c r="I358" s="38" t="s">
        <v>263</v>
      </c>
      <c r="J358" s="36" t="s">
        <v>264</v>
      </c>
      <c r="K358" s="39">
        <v>23</v>
      </c>
      <c r="L358" s="40">
        <v>0</v>
      </c>
      <c r="M358" s="39">
        <v>23</v>
      </c>
      <c r="N358" s="41"/>
      <c r="O358" s="42">
        <f>M358*N358</f>
        <v>0</v>
      </c>
      <c r="P358" s="42"/>
      <c r="Q358" s="42">
        <f>M358*P358</f>
        <v>0</v>
      </c>
      <c r="R358" s="42">
        <v>1E-3</v>
      </c>
      <c r="S358" s="42">
        <f>M358*R358</f>
        <v>2.3E-2</v>
      </c>
      <c r="T358" s="42">
        <v>21</v>
      </c>
      <c r="U358" s="42">
        <f>O358*T358/100</f>
        <v>0</v>
      </c>
      <c r="V358" s="42">
        <f>U358+O358</f>
        <v>0</v>
      </c>
      <c r="W358" s="42"/>
      <c r="X358" s="42" t="s">
        <v>32</v>
      </c>
      <c r="Y358" s="42">
        <v>1</v>
      </c>
    </row>
    <row r="359" spans="6:25" s="43" customFormat="1" ht="12" hidden="1" outlineLevel="2" x14ac:dyDescent="0.2">
      <c r="F359" s="44"/>
      <c r="G359" s="45"/>
      <c r="H359" s="46" t="s">
        <v>33</v>
      </c>
      <c r="I359" s="88" t="s">
        <v>265</v>
      </c>
      <c r="J359" s="88"/>
      <c r="K359" s="88"/>
      <c r="L359" s="88"/>
      <c r="M359" s="88"/>
      <c r="N359" s="88"/>
      <c r="O359" s="88"/>
      <c r="P359" s="47"/>
      <c r="Q359" s="48"/>
      <c r="R359" s="47"/>
      <c r="S359" s="48"/>
      <c r="T359" s="49"/>
      <c r="U359" s="49"/>
      <c r="V359" s="49"/>
      <c r="W359" s="50"/>
    </row>
    <row r="360" spans="6:25" s="43" customFormat="1" ht="6" hidden="1" customHeight="1" outlineLevel="2" x14ac:dyDescent="0.2">
      <c r="F360" s="44"/>
      <c r="G360" s="45"/>
      <c r="H360" s="51"/>
      <c r="I360" s="52"/>
      <c r="J360" s="52"/>
      <c r="K360" s="52"/>
      <c r="L360" s="52"/>
      <c r="M360" s="52"/>
      <c r="N360" s="52"/>
      <c r="O360" s="52"/>
      <c r="P360" s="47"/>
      <c r="Q360" s="48"/>
      <c r="R360" s="47"/>
      <c r="S360" s="48"/>
      <c r="T360" s="49"/>
      <c r="U360" s="49"/>
      <c r="V360" s="49"/>
      <c r="W360" s="50"/>
    </row>
    <row r="361" spans="6:25" s="53" customFormat="1" ht="11.25" hidden="1" outlineLevel="3" x14ac:dyDescent="0.25">
      <c r="F361" s="54"/>
      <c r="G361" s="55"/>
      <c r="H361" s="56" t="str">
        <f t="shared" ref="H361:H366" si="1">IF(AND(H360&lt;&gt;"Výkaz výměr:",I360=""),"Výkaz výměr:","")</f>
        <v>Výkaz výměr:</v>
      </c>
      <c r="I361" s="57" t="s">
        <v>266</v>
      </c>
      <c r="J361" s="58"/>
      <c r="K361" s="57"/>
      <c r="L361" s="59"/>
      <c r="M361" s="60">
        <v>12</v>
      </c>
      <c r="N361" s="61"/>
      <c r="O361" s="62"/>
      <c r="P361" s="63"/>
      <c r="Q361" s="61"/>
      <c r="R361" s="61"/>
      <c r="S361" s="61"/>
      <c r="T361" s="64" t="s">
        <v>36</v>
      </c>
      <c r="U361" s="61"/>
      <c r="V361" s="61"/>
    </row>
    <row r="362" spans="6:25" s="53" customFormat="1" ht="11.25" hidden="1" outlineLevel="3" x14ac:dyDescent="0.25">
      <c r="F362" s="54"/>
      <c r="G362" s="55"/>
      <c r="H362" s="56" t="str">
        <f t="shared" si="1"/>
        <v/>
      </c>
      <c r="I362" s="57" t="s">
        <v>267</v>
      </c>
      <c r="J362" s="58"/>
      <c r="K362" s="57"/>
      <c r="L362" s="59"/>
      <c r="M362" s="60">
        <v>4.5</v>
      </c>
      <c r="N362" s="61"/>
      <c r="O362" s="62"/>
      <c r="P362" s="63"/>
      <c r="Q362" s="61"/>
      <c r="R362" s="61"/>
      <c r="S362" s="61"/>
      <c r="T362" s="64" t="s">
        <v>36</v>
      </c>
      <c r="U362" s="61"/>
      <c r="V362" s="61"/>
    </row>
    <row r="363" spans="6:25" s="53" customFormat="1" ht="11.25" hidden="1" outlineLevel="3" x14ac:dyDescent="0.25">
      <c r="F363" s="54"/>
      <c r="G363" s="55"/>
      <c r="H363" s="56" t="str">
        <f t="shared" si="1"/>
        <v/>
      </c>
      <c r="I363" s="57" t="s">
        <v>268</v>
      </c>
      <c r="J363" s="58"/>
      <c r="K363" s="57"/>
      <c r="L363" s="59"/>
      <c r="M363" s="60">
        <v>3</v>
      </c>
      <c r="N363" s="61"/>
      <c r="O363" s="62"/>
      <c r="P363" s="63"/>
      <c r="Q363" s="61"/>
      <c r="R363" s="61"/>
      <c r="S363" s="61"/>
      <c r="T363" s="64" t="s">
        <v>36</v>
      </c>
      <c r="U363" s="61"/>
      <c r="V363" s="61"/>
    </row>
    <row r="364" spans="6:25" s="53" customFormat="1" ht="11.25" hidden="1" outlineLevel="3" x14ac:dyDescent="0.25">
      <c r="F364" s="54"/>
      <c r="G364" s="55"/>
      <c r="H364" s="56" t="str">
        <f t="shared" si="1"/>
        <v/>
      </c>
      <c r="I364" s="57" t="s">
        <v>269</v>
      </c>
      <c r="J364" s="58"/>
      <c r="K364" s="57"/>
      <c r="L364" s="59"/>
      <c r="M364" s="60">
        <v>2.5</v>
      </c>
      <c r="N364" s="61"/>
      <c r="O364" s="62"/>
      <c r="P364" s="63"/>
      <c r="Q364" s="61"/>
      <c r="R364" s="61"/>
      <c r="S364" s="61"/>
      <c r="T364" s="64" t="s">
        <v>36</v>
      </c>
      <c r="U364" s="61"/>
      <c r="V364" s="61"/>
    </row>
    <row r="365" spans="6:25" s="53" customFormat="1" ht="11.25" hidden="1" outlineLevel="3" x14ac:dyDescent="0.25">
      <c r="F365" s="54"/>
      <c r="G365" s="55"/>
      <c r="H365" s="56" t="str">
        <f t="shared" si="1"/>
        <v/>
      </c>
      <c r="I365" s="57" t="s">
        <v>270</v>
      </c>
      <c r="J365" s="58"/>
      <c r="K365" s="57"/>
      <c r="L365" s="59"/>
      <c r="M365" s="60">
        <v>1</v>
      </c>
      <c r="N365" s="61"/>
      <c r="O365" s="62"/>
      <c r="P365" s="63"/>
      <c r="Q365" s="61"/>
      <c r="R365" s="61"/>
      <c r="S365" s="61"/>
      <c r="T365" s="64" t="s">
        <v>36</v>
      </c>
      <c r="U365" s="61"/>
      <c r="V365" s="61"/>
    </row>
    <row r="366" spans="6:25" s="53" customFormat="1" ht="11.25" hidden="1" outlineLevel="3" x14ac:dyDescent="0.25">
      <c r="F366" s="54"/>
      <c r="G366" s="55"/>
      <c r="H366" s="56" t="str">
        <f t="shared" si="1"/>
        <v/>
      </c>
      <c r="I366" s="57"/>
      <c r="J366" s="58"/>
      <c r="K366" s="57"/>
      <c r="L366" s="59"/>
      <c r="M366" s="60">
        <v>0</v>
      </c>
      <c r="N366" s="61"/>
      <c r="O366" s="62"/>
      <c r="P366" s="63"/>
      <c r="Q366" s="61"/>
      <c r="R366" s="61"/>
      <c r="S366" s="61"/>
      <c r="T366" s="64" t="s">
        <v>36</v>
      </c>
      <c r="U366" s="61"/>
      <c r="V366" s="61"/>
    </row>
    <row r="367" spans="6:25" s="43" customFormat="1" ht="12" hidden="1" outlineLevel="2" x14ac:dyDescent="0.2">
      <c r="F367" s="35">
        <v>63</v>
      </c>
      <c r="G367" s="36" t="s">
        <v>28</v>
      </c>
      <c r="H367" s="37" t="s">
        <v>271</v>
      </c>
      <c r="I367" s="38" t="s">
        <v>272</v>
      </c>
      <c r="J367" s="36" t="s">
        <v>264</v>
      </c>
      <c r="K367" s="39">
        <v>5.29</v>
      </c>
      <c r="L367" s="40">
        <v>0</v>
      </c>
      <c r="M367" s="39">
        <v>5.29</v>
      </c>
      <c r="N367" s="41"/>
      <c r="O367" s="42">
        <f>M367*N367</f>
        <v>0</v>
      </c>
      <c r="P367" s="42"/>
      <c r="Q367" s="42">
        <f>M367*P367</f>
        <v>0</v>
      </c>
      <c r="R367" s="42">
        <v>3.0000000000000001E-3</v>
      </c>
      <c r="S367" s="42">
        <f>M367*R367</f>
        <v>1.5870000000000002E-2</v>
      </c>
      <c r="T367" s="42">
        <v>21</v>
      </c>
      <c r="U367" s="42">
        <f>O367*T367/100</f>
        <v>0</v>
      </c>
      <c r="V367" s="42">
        <f>U367+O367</f>
        <v>0</v>
      </c>
      <c r="W367" s="42"/>
      <c r="X367" s="42" t="s">
        <v>32</v>
      </c>
      <c r="Y367" s="42">
        <v>1</v>
      </c>
    </row>
    <row r="368" spans="6:25" s="43" customFormat="1" ht="12" hidden="1" outlineLevel="2" x14ac:dyDescent="0.2">
      <c r="F368" s="44"/>
      <c r="G368" s="45"/>
      <c r="H368" s="46" t="s">
        <v>33</v>
      </c>
      <c r="I368" s="88" t="s">
        <v>273</v>
      </c>
      <c r="J368" s="88"/>
      <c r="K368" s="88"/>
      <c r="L368" s="88"/>
      <c r="M368" s="88"/>
      <c r="N368" s="88"/>
      <c r="O368" s="88"/>
      <c r="P368" s="47"/>
      <c r="Q368" s="48"/>
      <c r="R368" s="47"/>
      <c r="S368" s="48"/>
      <c r="T368" s="49"/>
      <c r="U368" s="49"/>
      <c r="V368" s="49"/>
      <c r="W368" s="50"/>
    </row>
    <row r="369" spans="6:25" s="43" customFormat="1" ht="6" hidden="1" customHeight="1" outlineLevel="2" x14ac:dyDescent="0.2">
      <c r="F369" s="44"/>
      <c r="G369" s="45"/>
      <c r="H369" s="51"/>
      <c r="I369" s="52"/>
      <c r="J369" s="52"/>
      <c r="K369" s="52"/>
      <c r="L369" s="52"/>
      <c r="M369" s="52"/>
      <c r="N369" s="52"/>
      <c r="O369" s="52"/>
      <c r="P369" s="47"/>
      <c r="Q369" s="48"/>
      <c r="R369" s="47"/>
      <c r="S369" s="48"/>
      <c r="T369" s="49"/>
      <c r="U369" s="49"/>
      <c r="V369" s="49"/>
      <c r="W369" s="50"/>
    </row>
    <row r="370" spans="6:25" s="53" customFormat="1" ht="11.25" hidden="1" outlineLevel="3" x14ac:dyDescent="0.25">
      <c r="F370" s="54"/>
      <c r="G370" s="55"/>
      <c r="H370" s="56" t="str">
        <f>IF(AND(H369&lt;&gt;"Výkaz výměr:",I369=""),"Výkaz výměr:","")</f>
        <v>Výkaz výměr:</v>
      </c>
      <c r="I370" s="57" t="s">
        <v>274</v>
      </c>
      <c r="J370" s="58"/>
      <c r="K370" s="57"/>
      <c r="L370" s="59"/>
      <c r="M370" s="60">
        <v>1.75</v>
      </c>
      <c r="N370" s="61"/>
      <c r="O370" s="62"/>
      <c r="P370" s="63"/>
      <c r="Q370" s="61"/>
      <c r="R370" s="61"/>
      <c r="S370" s="61"/>
      <c r="T370" s="64" t="s">
        <v>36</v>
      </c>
      <c r="U370" s="61"/>
      <c r="V370" s="61"/>
    </row>
    <row r="371" spans="6:25" s="53" customFormat="1" ht="11.25" hidden="1" outlineLevel="3" x14ac:dyDescent="0.25">
      <c r="F371" s="54"/>
      <c r="G371" s="55"/>
      <c r="H371" s="56" t="str">
        <f>IF(AND(H370&lt;&gt;"Výkaz výměr:",I370=""),"Výkaz výměr:","")</f>
        <v/>
      </c>
      <c r="I371" s="57" t="s">
        <v>270</v>
      </c>
      <c r="J371" s="58"/>
      <c r="K371" s="57"/>
      <c r="L371" s="59"/>
      <c r="M371" s="60">
        <v>1</v>
      </c>
      <c r="N371" s="61"/>
      <c r="O371" s="62"/>
      <c r="P371" s="63"/>
      <c r="Q371" s="61"/>
      <c r="R371" s="61"/>
      <c r="S371" s="61"/>
      <c r="T371" s="64" t="s">
        <v>36</v>
      </c>
      <c r="U371" s="61"/>
      <c r="V371" s="61"/>
    </row>
    <row r="372" spans="6:25" s="53" customFormat="1" ht="11.25" hidden="1" outlineLevel="3" x14ac:dyDescent="0.25">
      <c r="F372" s="54"/>
      <c r="G372" s="55"/>
      <c r="H372" s="56" t="str">
        <f>IF(AND(H371&lt;&gt;"Výkaz výměr:",I371=""),"Výkaz výměr:","")</f>
        <v/>
      </c>
      <c r="I372" s="57" t="s">
        <v>275</v>
      </c>
      <c r="J372" s="58"/>
      <c r="K372" s="57"/>
      <c r="L372" s="59"/>
      <c r="M372" s="60">
        <v>1.54</v>
      </c>
      <c r="N372" s="61"/>
      <c r="O372" s="62"/>
      <c r="P372" s="63"/>
      <c r="Q372" s="61"/>
      <c r="R372" s="61"/>
      <c r="S372" s="61"/>
      <c r="T372" s="64" t="s">
        <v>36</v>
      </c>
      <c r="U372" s="61"/>
      <c r="V372" s="61"/>
    </row>
    <row r="373" spans="6:25" s="53" customFormat="1" ht="11.25" hidden="1" outlineLevel="3" x14ac:dyDescent="0.25">
      <c r="F373" s="54"/>
      <c r="G373" s="55"/>
      <c r="H373" s="56" t="str">
        <f>IF(AND(H372&lt;&gt;"Výkaz výměr:",I372=""),"Výkaz výměr:","")</f>
        <v/>
      </c>
      <c r="I373" s="57" t="s">
        <v>270</v>
      </c>
      <c r="J373" s="58"/>
      <c r="K373" s="57"/>
      <c r="L373" s="59"/>
      <c r="M373" s="60">
        <v>1</v>
      </c>
      <c r="N373" s="61"/>
      <c r="O373" s="62"/>
      <c r="P373" s="63"/>
      <c r="Q373" s="61"/>
      <c r="R373" s="61"/>
      <c r="S373" s="61"/>
      <c r="T373" s="64" t="s">
        <v>36</v>
      </c>
      <c r="U373" s="61"/>
      <c r="V373" s="61"/>
    </row>
    <row r="374" spans="6:25" s="53" customFormat="1" ht="11.25" hidden="1" outlineLevel="3" x14ac:dyDescent="0.25">
      <c r="F374" s="54"/>
      <c r="G374" s="55"/>
      <c r="H374" s="56" t="str">
        <f>IF(AND(H373&lt;&gt;"Výkaz výměr:",I373=""),"Výkaz výměr:","")</f>
        <v/>
      </c>
      <c r="I374" s="57"/>
      <c r="J374" s="58"/>
      <c r="K374" s="57"/>
      <c r="L374" s="59"/>
      <c r="M374" s="60">
        <v>0</v>
      </c>
      <c r="N374" s="61"/>
      <c r="O374" s="62"/>
      <c r="P374" s="63"/>
      <c r="Q374" s="61"/>
      <c r="R374" s="61"/>
      <c r="S374" s="61"/>
      <c r="T374" s="64" t="s">
        <v>36</v>
      </c>
      <c r="U374" s="61"/>
      <c r="V374" s="61"/>
    </row>
    <row r="375" spans="6:25" s="43" customFormat="1" ht="24" hidden="1" outlineLevel="2" x14ac:dyDescent="0.2">
      <c r="F375" s="35">
        <v>64</v>
      </c>
      <c r="G375" s="36" t="s">
        <v>28</v>
      </c>
      <c r="H375" s="37" t="s">
        <v>276</v>
      </c>
      <c r="I375" s="38" t="s">
        <v>277</v>
      </c>
      <c r="J375" s="36" t="s">
        <v>264</v>
      </c>
      <c r="K375" s="39">
        <v>2.9</v>
      </c>
      <c r="L375" s="40">
        <v>0</v>
      </c>
      <c r="M375" s="39">
        <v>2.9</v>
      </c>
      <c r="N375" s="41"/>
      <c r="O375" s="42">
        <f>M375*N375</f>
        <v>0</v>
      </c>
      <c r="P375" s="42"/>
      <c r="Q375" s="42">
        <f>M375*P375</f>
        <v>0</v>
      </c>
      <c r="R375" s="42">
        <v>7.0000000000000001E-3</v>
      </c>
      <c r="S375" s="42">
        <f>M375*R375</f>
        <v>2.0299999999999999E-2</v>
      </c>
      <c r="T375" s="42">
        <v>21</v>
      </c>
      <c r="U375" s="42">
        <f>O375*T375/100</f>
        <v>0</v>
      </c>
      <c r="V375" s="42">
        <f>U375+O375</f>
        <v>0</v>
      </c>
      <c r="W375" s="42"/>
      <c r="X375" s="42" t="s">
        <v>32</v>
      </c>
      <c r="Y375" s="42">
        <v>1</v>
      </c>
    </row>
    <row r="376" spans="6:25" s="43" customFormat="1" ht="12" hidden="1" outlineLevel="2" x14ac:dyDescent="0.2">
      <c r="F376" s="44"/>
      <c r="G376" s="45"/>
      <c r="H376" s="46" t="s">
        <v>33</v>
      </c>
      <c r="I376" s="88" t="s">
        <v>278</v>
      </c>
      <c r="J376" s="88"/>
      <c r="K376" s="88"/>
      <c r="L376" s="88"/>
      <c r="M376" s="88"/>
      <c r="N376" s="88"/>
      <c r="O376" s="88"/>
      <c r="P376" s="47"/>
      <c r="Q376" s="48"/>
      <c r="R376" s="47"/>
      <c r="S376" s="48"/>
      <c r="T376" s="49"/>
      <c r="U376" s="49"/>
      <c r="V376" s="49"/>
      <c r="W376" s="50"/>
    </row>
    <row r="377" spans="6:25" s="43" customFormat="1" ht="6" hidden="1" customHeight="1" outlineLevel="2" x14ac:dyDescent="0.2">
      <c r="F377" s="44"/>
      <c r="G377" s="45"/>
      <c r="H377" s="51"/>
      <c r="I377" s="52"/>
      <c r="J377" s="52"/>
      <c r="K377" s="52"/>
      <c r="L377" s="52"/>
      <c r="M377" s="52"/>
      <c r="N377" s="52"/>
      <c r="O377" s="52"/>
      <c r="P377" s="47"/>
      <c r="Q377" s="48"/>
      <c r="R377" s="47"/>
      <c r="S377" s="48"/>
      <c r="T377" s="49"/>
      <c r="U377" s="49"/>
      <c r="V377" s="49"/>
      <c r="W377" s="50"/>
    </row>
    <row r="378" spans="6:25" s="53" customFormat="1" ht="11.25" hidden="1" outlineLevel="3" x14ac:dyDescent="0.25">
      <c r="F378" s="54"/>
      <c r="G378" s="55"/>
      <c r="H378" s="56" t="str">
        <f>IF(AND(H377&lt;&gt;"Výkaz výměr:",I377=""),"Výkaz výměr:","")</f>
        <v>Výkaz výměr:</v>
      </c>
      <c r="I378" s="57" t="s">
        <v>279</v>
      </c>
      <c r="J378" s="58"/>
      <c r="K378" s="57"/>
      <c r="L378" s="59"/>
      <c r="M378" s="60">
        <v>0.4</v>
      </c>
      <c r="N378" s="61"/>
      <c r="O378" s="62"/>
      <c r="P378" s="63"/>
      <c r="Q378" s="61"/>
      <c r="R378" s="61"/>
      <c r="S378" s="61"/>
      <c r="T378" s="64" t="s">
        <v>36</v>
      </c>
      <c r="U378" s="61"/>
      <c r="V378" s="61"/>
    </row>
    <row r="379" spans="6:25" s="53" customFormat="1" ht="11.25" hidden="1" outlineLevel="3" x14ac:dyDescent="0.25">
      <c r="F379" s="54"/>
      <c r="G379" s="55"/>
      <c r="H379" s="56" t="str">
        <f>IF(AND(H378&lt;&gt;"Výkaz výměr:",I378=""),"Výkaz výměr:","")</f>
        <v/>
      </c>
      <c r="I379" s="57" t="s">
        <v>270</v>
      </c>
      <c r="J379" s="58"/>
      <c r="K379" s="57"/>
      <c r="L379" s="59"/>
      <c r="M379" s="60">
        <v>1</v>
      </c>
      <c r="N379" s="61"/>
      <c r="O379" s="62"/>
      <c r="P379" s="63"/>
      <c r="Q379" s="61"/>
      <c r="R379" s="61"/>
      <c r="S379" s="61"/>
      <c r="T379" s="64" t="s">
        <v>36</v>
      </c>
      <c r="U379" s="61"/>
      <c r="V379" s="61"/>
    </row>
    <row r="380" spans="6:25" s="53" customFormat="1" ht="11.25" hidden="1" outlineLevel="3" x14ac:dyDescent="0.25">
      <c r="F380" s="54"/>
      <c r="G380" s="55"/>
      <c r="H380" s="56" t="str">
        <f>IF(AND(H379&lt;&gt;"Výkaz výměr:",I379=""),"Výkaz výměr:","")</f>
        <v/>
      </c>
      <c r="I380" s="57" t="s">
        <v>280</v>
      </c>
      <c r="J380" s="58"/>
      <c r="K380" s="57"/>
      <c r="L380" s="59"/>
      <c r="M380" s="60">
        <v>1.5</v>
      </c>
      <c r="N380" s="61"/>
      <c r="O380" s="62"/>
      <c r="P380" s="63"/>
      <c r="Q380" s="61"/>
      <c r="R380" s="61"/>
      <c r="S380" s="61"/>
      <c r="T380" s="64" t="s">
        <v>36</v>
      </c>
      <c r="U380" s="61"/>
      <c r="V380" s="61"/>
    </row>
    <row r="381" spans="6:25" s="53" customFormat="1" ht="11.25" hidden="1" outlineLevel="3" x14ac:dyDescent="0.25">
      <c r="F381" s="54"/>
      <c r="G381" s="55"/>
      <c r="H381" s="56" t="str">
        <f>IF(AND(H380&lt;&gt;"Výkaz výměr:",I380=""),"Výkaz výměr:","")</f>
        <v/>
      </c>
      <c r="I381" s="57"/>
      <c r="J381" s="58"/>
      <c r="K381" s="57"/>
      <c r="L381" s="59"/>
      <c r="M381" s="60">
        <v>0</v>
      </c>
      <c r="N381" s="61"/>
      <c r="O381" s="62"/>
      <c r="P381" s="63"/>
      <c r="Q381" s="61"/>
      <c r="R381" s="61"/>
      <c r="S381" s="61"/>
      <c r="T381" s="64" t="s">
        <v>36</v>
      </c>
      <c r="U381" s="61"/>
      <c r="V381" s="61"/>
    </row>
    <row r="382" spans="6:25" s="43" customFormat="1" ht="12" hidden="1" outlineLevel="2" x14ac:dyDescent="0.2">
      <c r="F382" s="35">
        <v>65</v>
      </c>
      <c r="G382" s="36" t="s">
        <v>28</v>
      </c>
      <c r="H382" s="37" t="s">
        <v>281</v>
      </c>
      <c r="I382" s="38" t="s">
        <v>282</v>
      </c>
      <c r="J382" s="36" t="s">
        <v>264</v>
      </c>
      <c r="K382" s="39">
        <v>3</v>
      </c>
      <c r="L382" s="40">
        <v>0</v>
      </c>
      <c r="M382" s="39">
        <v>3</v>
      </c>
      <c r="N382" s="41"/>
      <c r="O382" s="42">
        <f>M382*N382</f>
        <v>0</v>
      </c>
      <c r="P382" s="42"/>
      <c r="Q382" s="42">
        <f>M382*P382</f>
        <v>0</v>
      </c>
      <c r="R382" s="42">
        <v>2.63E-3</v>
      </c>
      <c r="S382" s="42">
        <f>M382*R382</f>
        <v>7.8899999999999994E-3</v>
      </c>
      <c r="T382" s="42">
        <v>21</v>
      </c>
      <c r="U382" s="42">
        <f>O382*T382/100</f>
        <v>0</v>
      </c>
      <c r="V382" s="42">
        <f>U382+O382</f>
        <v>0</v>
      </c>
      <c r="W382" s="42"/>
      <c r="X382" s="42" t="s">
        <v>32</v>
      </c>
      <c r="Y382" s="42">
        <v>1</v>
      </c>
    </row>
    <row r="383" spans="6:25" s="43" customFormat="1" ht="12" hidden="1" outlineLevel="2" x14ac:dyDescent="0.2">
      <c r="F383" s="44"/>
      <c r="G383" s="45"/>
      <c r="H383" s="46" t="s">
        <v>33</v>
      </c>
      <c r="I383" s="88" t="s">
        <v>283</v>
      </c>
      <c r="J383" s="88"/>
      <c r="K383" s="88"/>
      <c r="L383" s="88"/>
      <c r="M383" s="88"/>
      <c r="N383" s="88"/>
      <c r="O383" s="88"/>
      <c r="P383" s="47"/>
      <c r="Q383" s="48"/>
      <c r="R383" s="47"/>
      <c r="S383" s="48"/>
      <c r="T383" s="49"/>
      <c r="U383" s="49"/>
      <c r="V383" s="49"/>
      <c r="W383" s="50"/>
    </row>
    <row r="384" spans="6:25" s="43" customFormat="1" ht="6" hidden="1" customHeight="1" outlineLevel="2" x14ac:dyDescent="0.2">
      <c r="F384" s="44"/>
      <c r="G384" s="45"/>
      <c r="H384" s="51"/>
      <c r="I384" s="52"/>
      <c r="J384" s="52"/>
      <c r="K384" s="52"/>
      <c r="L384" s="52"/>
      <c r="M384" s="52"/>
      <c r="N384" s="52"/>
      <c r="O384" s="52"/>
      <c r="P384" s="47"/>
      <c r="Q384" s="48"/>
      <c r="R384" s="47"/>
      <c r="S384" s="48"/>
      <c r="T384" s="49"/>
      <c r="U384" s="49"/>
      <c r="V384" s="49"/>
      <c r="W384" s="50"/>
    </row>
    <row r="385" spans="6:25" s="43" customFormat="1" ht="12" hidden="1" outlineLevel="2" x14ac:dyDescent="0.2">
      <c r="F385" s="35">
        <v>66</v>
      </c>
      <c r="G385" s="36" t="s">
        <v>28</v>
      </c>
      <c r="H385" s="37" t="s">
        <v>284</v>
      </c>
      <c r="I385" s="38" t="s">
        <v>285</v>
      </c>
      <c r="J385" s="36" t="s">
        <v>264</v>
      </c>
      <c r="K385" s="39">
        <v>6</v>
      </c>
      <c r="L385" s="40">
        <v>0</v>
      </c>
      <c r="M385" s="39">
        <v>6</v>
      </c>
      <c r="N385" s="41"/>
      <c r="O385" s="42">
        <f>M385*N385</f>
        <v>0</v>
      </c>
      <c r="P385" s="42"/>
      <c r="Q385" s="42">
        <f>M385*P385</f>
        <v>0</v>
      </c>
      <c r="R385" s="42">
        <v>2.7999999999999998E-4</v>
      </c>
      <c r="S385" s="42">
        <f>M385*R385</f>
        <v>1.6799999999999999E-3</v>
      </c>
      <c r="T385" s="42">
        <v>21</v>
      </c>
      <c r="U385" s="42">
        <f>O385*T385/100</f>
        <v>0</v>
      </c>
      <c r="V385" s="42">
        <f>U385+O385</f>
        <v>0</v>
      </c>
      <c r="W385" s="42"/>
      <c r="X385" s="42" t="s">
        <v>32</v>
      </c>
      <c r="Y385" s="42">
        <v>1</v>
      </c>
    </row>
    <row r="386" spans="6:25" s="43" customFormat="1" ht="12" hidden="1" outlineLevel="2" x14ac:dyDescent="0.2">
      <c r="F386" s="44"/>
      <c r="G386" s="45"/>
      <c r="H386" s="46" t="s">
        <v>33</v>
      </c>
      <c r="I386" s="88" t="s">
        <v>286</v>
      </c>
      <c r="J386" s="88"/>
      <c r="K386" s="88"/>
      <c r="L386" s="88"/>
      <c r="M386" s="88"/>
      <c r="N386" s="88"/>
      <c r="O386" s="88"/>
      <c r="P386" s="47"/>
      <c r="Q386" s="48"/>
      <c r="R386" s="47"/>
      <c r="S386" s="48"/>
      <c r="T386" s="49"/>
      <c r="U386" s="49"/>
      <c r="V386" s="49"/>
      <c r="W386" s="50"/>
    </row>
    <row r="387" spans="6:25" s="43" customFormat="1" ht="6" hidden="1" customHeight="1" outlineLevel="2" x14ac:dyDescent="0.2">
      <c r="F387" s="44"/>
      <c r="G387" s="45"/>
      <c r="H387" s="51"/>
      <c r="I387" s="52"/>
      <c r="J387" s="52"/>
      <c r="K387" s="52"/>
      <c r="L387" s="52"/>
      <c r="M387" s="52"/>
      <c r="N387" s="52"/>
      <c r="O387" s="52"/>
      <c r="P387" s="47"/>
      <c r="Q387" s="48"/>
      <c r="R387" s="47"/>
      <c r="S387" s="48"/>
      <c r="T387" s="49"/>
      <c r="U387" s="49"/>
      <c r="V387" s="49"/>
      <c r="W387" s="50"/>
    </row>
    <row r="388" spans="6:25" s="43" customFormat="1" ht="12" hidden="1" outlineLevel="2" x14ac:dyDescent="0.2">
      <c r="F388" s="35">
        <v>67</v>
      </c>
      <c r="G388" s="36" t="s">
        <v>28</v>
      </c>
      <c r="H388" s="37" t="s">
        <v>287</v>
      </c>
      <c r="I388" s="38" t="s">
        <v>288</v>
      </c>
      <c r="J388" s="36" t="s">
        <v>289</v>
      </c>
      <c r="K388" s="39">
        <v>1</v>
      </c>
      <c r="L388" s="40">
        <v>0</v>
      </c>
      <c r="M388" s="39">
        <v>1</v>
      </c>
      <c r="N388" s="41"/>
      <c r="O388" s="42">
        <f>M388*N388</f>
        <v>0</v>
      </c>
      <c r="P388" s="42"/>
      <c r="Q388" s="42">
        <f>M388*P388</f>
        <v>0</v>
      </c>
      <c r="R388" s="42">
        <v>8.5999999999999998E-4</v>
      </c>
      <c r="S388" s="42">
        <f>M388*R388</f>
        <v>8.5999999999999998E-4</v>
      </c>
      <c r="T388" s="42">
        <v>21</v>
      </c>
      <c r="U388" s="42">
        <f>O388*T388/100</f>
        <v>0</v>
      </c>
      <c r="V388" s="42">
        <f>U388+O388</f>
        <v>0</v>
      </c>
      <c r="W388" s="42"/>
      <c r="X388" s="42" t="s">
        <v>32</v>
      </c>
      <c r="Y388" s="42">
        <v>1</v>
      </c>
    </row>
    <row r="389" spans="6:25" s="43" customFormat="1" ht="12" hidden="1" outlineLevel="2" x14ac:dyDescent="0.2">
      <c r="F389" s="44"/>
      <c r="G389" s="45"/>
      <c r="H389" s="46" t="s">
        <v>33</v>
      </c>
      <c r="I389" s="88" t="s">
        <v>290</v>
      </c>
      <c r="J389" s="88"/>
      <c r="K389" s="88"/>
      <c r="L389" s="88"/>
      <c r="M389" s="88"/>
      <c r="N389" s="88"/>
      <c r="O389" s="88"/>
      <c r="P389" s="47"/>
      <c r="Q389" s="48"/>
      <c r="R389" s="47"/>
      <c r="S389" s="48"/>
      <c r="T389" s="49"/>
      <c r="U389" s="49"/>
      <c r="V389" s="49"/>
      <c r="W389" s="50"/>
    </row>
    <row r="390" spans="6:25" s="43" customFormat="1" ht="6" hidden="1" customHeight="1" outlineLevel="2" x14ac:dyDescent="0.2">
      <c r="F390" s="44"/>
      <c r="G390" s="45"/>
      <c r="H390" s="51"/>
      <c r="I390" s="52"/>
      <c r="J390" s="52"/>
      <c r="K390" s="52"/>
      <c r="L390" s="52"/>
      <c r="M390" s="52"/>
      <c r="N390" s="52"/>
      <c r="O390" s="52"/>
      <c r="P390" s="47"/>
      <c r="Q390" s="48"/>
      <c r="R390" s="47"/>
      <c r="S390" s="48"/>
      <c r="T390" s="49"/>
      <c r="U390" s="49"/>
      <c r="V390" s="49"/>
      <c r="W390" s="50"/>
    </row>
    <row r="391" spans="6:25" s="43" customFormat="1" ht="12" hidden="1" outlineLevel="2" x14ac:dyDescent="0.2">
      <c r="F391" s="35">
        <v>68</v>
      </c>
      <c r="G391" s="36" t="s">
        <v>28</v>
      </c>
      <c r="H391" s="37" t="s">
        <v>291</v>
      </c>
      <c r="I391" s="38" t="s">
        <v>292</v>
      </c>
      <c r="J391" s="36" t="s">
        <v>289</v>
      </c>
      <c r="K391" s="39">
        <v>1</v>
      </c>
      <c r="L391" s="40">
        <v>0</v>
      </c>
      <c r="M391" s="39">
        <v>1</v>
      </c>
      <c r="N391" s="41"/>
      <c r="O391" s="42">
        <f>M391*N391</f>
        <v>0</v>
      </c>
      <c r="P391" s="42"/>
      <c r="Q391" s="42">
        <f>M391*P391</f>
        <v>0</v>
      </c>
      <c r="R391" s="42">
        <v>1.9460000000000002E-2</v>
      </c>
      <c r="S391" s="42">
        <f>M391*R391</f>
        <v>1.9460000000000002E-2</v>
      </c>
      <c r="T391" s="42">
        <v>21</v>
      </c>
      <c r="U391" s="42">
        <f>O391*T391/100</f>
        <v>0</v>
      </c>
      <c r="V391" s="42">
        <f>U391+O391</f>
        <v>0</v>
      </c>
      <c r="W391" s="42"/>
      <c r="X391" s="42" t="s">
        <v>32</v>
      </c>
      <c r="Y391" s="42">
        <v>1</v>
      </c>
    </row>
    <row r="392" spans="6:25" s="43" customFormat="1" ht="12" hidden="1" outlineLevel="2" x14ac:dyDescent="0.2">
      <c r="F392" s="44"/>
      <c r="G392" s="45"/>
      <c r="H392" s="46" t="s">
        <v>33</v>
      </c>
      <c r="I392" s="88" t="s">
        <v>293</v>
      </c>
      <c r="J392" s="88"/>
      <c r="K392" s="88"/>
      <c r="L392" s="88"/>
      <c r="M392" s="88"/>
      <c r="N392" s="88"/>
      <c r="O392" s="88"/>
      <c r="P392" s="47"/>
      <c r="Q392" s="48"/>
      <c r="R392" s="47"/>
      <c r="S392" s="48"/>
      <c r="T392" s="49"/>
      <c r="U392" s="49"/>
      <c r="V392" s="49"/>
      <c r="W392" s="50"/>
    </row>
    <row r="393" spans="6:25" s="43" customFormat="1" ht="6" hidden="1" customHeight="1" outlineLevel="2" x14ac:dyDescent="0.2">
      <c r="F393" s="44"/>
      <c r="G393" s="45"/>
      <c r="H393" s="51"/>
      <c r="I393" s="52"/>
      <c r="J393" s="52"/>
      <c r="K393" s="52"/>
      <c r="L393" s="52"/>
      <c r="M393" s="52"/>
      <c r="N393" s="52"/>
      <c r="O393" s="52"/>
      <c r="P393" s="47"/>
      <c r="Q393" s="48"/>
      <c r="R393" s="47"/>
      <c r="S393" s="48"/>
      <c r="T393" s="49"/>
      <c r="U393" s="49"/>
      <c r="V393" s="49"/>
      <c r="W393" s="50"/>
    </row>
    <row r="394" spans="6:25" s="43" customFormat="1" ht="12" hidden="1" outlineLevel="2" x14ac:dyDescent="0.2">
      <c r="F394" s="35">
        <v>69</v>
      </c>
      <c r="G394" s="36" t="s">
        <v>28</v>
      </c>
      <c r="H394" s="37" t="s">
        <v>294</v>
      </c>
      <c r="I394" s="38" t="s">
        <v>295</v>
      </c>
      <c r="J394" s="36" t="s">
        <v>289</v>
      </c>
      <c r="K394" s="39">
        <v>1</v>
      </c>
      <c r="L394" s="40">
        <v>0</v>
      </c>
      <c r="M394" s="39">
        <v>1</v>
      </c>
      <c r="N394" s="41"/>
      <c r="O394" s="42">
        <f>M394*N394</f>
        <v>0</v>
      </c>
      <c r="P394" s="42"/>
      <c r="Q394" s="42">
        <f>M394*P394</f>
        <v>0</v>
      </c>
      <c r="R394" s="42">
        <v>3.968E-2</v>
      </c>
      <c r="S394" s="42">
        <f>M394*R394</f>
        <v>3.968E-2</v>
      </c>
      <c r="T394" s="42">
        <v>21</v>
      </c>
      <c r="U394" s="42">
        <f>O394*T394/100</f>
        <v>0</v>
      </c>
      <c r="V394" s="42">
        <f>U394+O394</f>
        <v>0</v>
      </c>
      <c r="W394" s="42"/>
      <c r="X394" s="42" t="s">
        <v>32</v>
      </c>
      <c r="Y394" s="42">
        <v>1</v>
      </c>
    </row>
    <row r="395" spans="6:25" s="43" customFormat="1" ht="12" hidden="1" outlineLevel="2" x14ac:dyDescent="0.2">
      <c r="F395" s="44"/>
      <c r="G395" s="45"/>
      <c r="H395" s="46" t="s">
        <v>33</v>
      </c>
      <c r="I395" s="88" t="s">
        <v>296</v>
      </c>
      <c r="J395" s="88"/>
      <c r="K395" s="88"/>
      <c r="L395" s="88"/>
      <c r="M395" s="88"/>
      <c r="N395" s="88"/>
      <c r="O395" s="88"/>
      <c r="P395" s="47"/>
      <c r="Q395" s="48"/>
      <c r="R395" s="47"/>
      <c r="S395" s="48"/>
      <c r="T395" s="49"/>
      <c r="U395" s="49"/>
      <c r="V395" s="49"/>
      <c r="W395" s="50"/>
    </row>
    <row r="396" spans="6:25" s="43" customFormat="1" ht="6" hidden="1" customHeight="1" outlineLevel="2" x14ac:dyDescent="0.2">
      <c r="F396" s="44"/>
      <c r="G396" s="45"/>
      <c r="H396" s="51"/>
      <c r="I396" s="52"/>
      <c r="J396" s="52"/>
      <c r="K396" s="52"/>
      <c r="L396" s="52"/>
      <c r="M396" s="52"/>
      <c r="N396" s="52"/>
      <c r="O396" s="52"/>
      <c r="P396" s="47"/>
      <c r="Q396" s="48"/>
      <c r="R396" s="47"/>
      <c r="S396" s="48"/>
      <c r="T396" s="49"/>
      <c r="U396" s="49"/>
      <c r="V396" s="49"/>
      <c r="W396" s="50"/>
    </row>
    <row r="397" spans="6:25" s="43" customFormat="1" ht="12" hidden="1" outlineLevel="2" x14ac:dyDescent="0.2">
      <c r="F397" s="35">
        <v>70</v>
      </c>
      <c r="G397" s="36" t="s">
        <v>28</v>
      </c>
      <c r="H397" s="37" t="s">
        <v>297</v>
      </c>
      <c r="I397" s="38" t="s">
        <v>298</v>
      </c>
      <c r="J397" s="36" t="s">
        <v>31</v>
      </c>
      <c r="K397" s="39">
        <v>1</v>
      </c>
      <c r="L397" s="40">
        <v>0</v>
      </c>
      <c r="M397" s="39">
        <v>1</v>
      </c>
      <c r="N397" s="41"/>
      <c r="O397" s="42">
        <f>M397*N397</f>
        <v>0</v>
      </c>
      <c r="P397" s="42">
        <v>8.0000000000000007E-5</v>
      </c>
      <c r="Q397" s="42">
        <f>M397*P397</f>
        <v>8.0000000000000007E-5</v>
      </c>
      <c r="R397" s="42">
        <v>1.35E-2</v>
      </c>
      <c r="S397" s="42">
        <f>M397*R397</f>
        <v>1.35E-2</v>
      </c>
      <c r="T397" s="42">
        <v>21</v>
      </c>
      <c r="U397" s="42">
        <f>O397*T397/100</f>
        <v>0</v>
      </c>
      <c r="V397" s="42">
        <f>U397+O397</f>
        <v>0</v>
      </c>
      <c r="W397" s="42"/>
      <c r="X397" s="42" t="s">
        <v>32</v>
      </c>
      <c r="Y397" s="42">
        <v>1</v>
      </c>
    </row>
    <row r="398" spans="6:25" s="43" customFormat="1" ht="12" hidden="1" outlineLevel="2" x14ac:dyDescent="0.2">
      <c r="F398" s="44"/>
      <c r="G398" s="45"/>
      <c r="H398" s="46" t="s">
        <v>33</v>
      </c>
      <c r="I398" s="88" t="s">
        <v>299</v>
      </c>
      <c r="J398" s="88"/>
      <c r="K398" s="88"/>
      <c r="L398" s="88"/>
      <c r="M398" s="88"/>
      <c r="N398" s="88"/>
      <c r="O398" s="88"/>
      <c r="P398" s="47"/>
      <c r="Q398" s="48"/>
      <c r="R398" s="47"/>
      <c r="S398" s="48"/>
      <c r="T398" s="49"/>
      <c r="U398" s="49"/>
      <c r="V398" s="49"/>
      <c r="W398" s="50"/>
    </row>
    <row r="399" spans="6:25" s="43" customFormat="1" ht="6" hidden="1" customHeight="1" outlineLevel="2" x14ac:dyDescent="0.2">
      <c r="F399" s="44"/>
      <c r="G399" s="45"/>
      <c r="H399" s="51"/>
      <c r="I399" s="52"/>
      <c r="J399" s="52"/>
      <c r="K399" s="52"/>
      <c r="L399" s="52"/>
      <c r="M399" s="52"/>
      <c r="N399" s="52"/>
      <c r="O399" s="52"/>
      <c r="P399" s="47"/>
      <c r="Q399" s="48"/>
      <c r="R399" s="47"/>
      <c r="S399" s="48"/>
      <c r="T399" s="49"/>
      <c r="U399" s="49"/>
      <c r="V399" s="49"/>
      <c r="W399" s="50"/>
    </row>
    <row r="400" spans="6:25" s="43" customFormat="1" ht="12" hidden="1" outlineLevel="2" x14ac:dyDescent="0.2">
      <c r="F400" s="35">
        <v>71</v>
      </c>
      <c r="G400" s="36" t="s">
        <v>28</v>
      </c>
      <c r="H400" s="37" t="s">
        <v>300</v>
      </c>
      <c r="I400" s="38" t="s">
        <v>301</v>
      </c>
      <c r="J400" s="36" t="s">
        <v>101</v>
      </c>
      <c r="K400" s="39">
        <v>33.332599999999992</v>
      </c>
      <c r="L400" s="40">
        <v>0</v>
      </c>
      <c r="M400" s="39">
        <v>33.332599999999992</v>
      </c>
      <c r="N400" s="41"/>
      <c r="O400" s="42">
        <f>M400*N400</f>
        <v>0</v>
      </c>
      <c r="P400" s="42"/>
      <c r="Q400" s="42">
        <f>M400*P400</f>
        <v>0</v>
      </c>
      <c r="R400" s="42">
        <v>1.4999999999999999E-4</v>
      </c>
      <c r="S400" s="42">
        <f>M400*R400</f>
        <v>4.9998899999999982E-3</v>
      </c>
      <c r="T400" s="42">
        <v>21</v>
      </c>
      <c r="U400" s="42">
        <f>O400*T400/100</f>
        <v>0</v>
      </c>
      <c r="V400" s="42">
        <f>U400+O400</f>
        <v>0</v>
      </c>
      <c r="W400" s="42"/>
      <c r="X400" s="42" t="s">
        <v>32</v>
      </c>
      <c r="Y400" s="42">
        <v>1</v>
      </c>
    </row>
    <row r="401" spans="6:25" s="43" customFormat="1" ht="12" hidden="1" outlineLevel="2" x14ac:dyDescent="0.2">
      <c r="F401" s="44"/>
      <c r="G401" s="45"/>
      <c r="H401" s="46" t="s">
        <v>33</v>
      </c>
      <c r="I401" s="88" t="s">
        <v>302</v>
      </c>
      <c r="J401" s="88"/>
      <c r="K401" s="88"/>
      <c r="L401" s="88"/>
      <c r="M401" s="88"/>
      <c r="N401" s="88"/>
      <c r="O401" s="88"/>
      <c r="P401" s="47"/>
      <c r="Q401" s="48"/>
      <c r="R401" s="47"/>
      <c r="S401" s="48"/>
      <c r="T401" s="49"/>
      <c r="U401" s="49"/>
      <c r="V401" s="49"/>
      <c r="W401" s="50"/>
    </row>
    <row r="402" spans="6:25" s="43" customFormat="1" ht="6" hidden="1" customHeight="1" outlineLevel="2" x14ac:dyDescent="0.2">
      <c r="F402" s="44"/>
      <c r="G402" s="45"/>
      <c r="H402" s="51"/>
      <c r="I402" s="52"/>
      <c r="J402" s="52"/>
      <c r="K402" s="52"/>
      <c r="L402" s="52"/>
      <c r="M402" s="52"/>
      <c r="N402" s="52"/>
      <c r="O402" s="52"/>
      <c r="P402" s="47"/>
      <c r="Q402" s="48"/>
      <c r="R402" s="47"/>
      <c r="S402" s="48"/>
      <c r="T402" s="49"/>
      <c r="U402" s="49"/>
      <c r="V402" s="49"/>
      <c r="W402" s="50"/>
    </row>
    <row r="403" spans="6:25" s="53" customFormat="1" ht="11.25" hidden="1" outlineLevel="3" x14ac:dyDescent="0.25">
      <c r="F403" s="54"/>
      <c r="G403" s="55"/>
      <c r="H403" s="56" t="str">
        <f>IF(AND(H402&lt;&gt;"Výkaz výměr:",I402=""),"Výkaz výměr:","")</f>
        <v>Výkaz výměr:</v>
      </c>
      <c r="I403" s="57" t="s">
        <v>258</v>
      </c>
      <c r="J403" s="58"/>
      <c r="K403" s="57"/>
      <c r="L403" s="59"/>
      <c r="M403" s="60">
        <v>22.585999999999999</v>
      </c>
      <c r="N403" s="61"/>
      <c r="O403" s="62"/>
      <c r="P403" s="63"/>
      <c r="Q403" s="61"/>
      <c r="R403" s="61"/>
      <c r="S403" s="61"/>
      <c r="T403" s="64" t="s">
        <v>36</v>
      </c>
      <c r="U403" s="61"/>
      <c r="V403" s="61"/>
    </row>
    <row r="404" spans="6:25" s="53" customFormat="1" ht="11.25" hidden="1" outlineLevel="3" x14ac:dyDescent="0.25">
      <c r="F404" s="54"/>
      <c r="G404" s="55"/>
      <c r="H404" s="56" t="str">
        <f>IF(AND(H403&lt;&gt;"Výkaz výměr:",I403=""),"Výkaz výměr:","")</f>
        <v/>
      </c>
      <c r="I404" s="57" t="s">
        <v>259</v>
      </c>
      <c r="J404" s="58"/>
      <c r="K404" s="57"/>
      <c r="L404" s="59"/>
      <c r="M404" s="60">
        <v>0.21060000000000001</v>
      </c>
      <c r="N404" s="61"/>
      <c r="O404" s="62"/>
      <c r="P404" s="63"/>
      <c r="Q404" s="61"/>
      <c r="R404" s="61"/>
      <c r="S404" s="61"/>
      <c r="T404" s="64" t="s">
        <v>36</v>
      </c>
      <c r="U404" s="61"/>
      <c r="V404" s="61"/>
    </row>
    <row r="405" spans="6:25" s="53" customFormat="1" ht="11.25" hidden="1" outlineLevel="3" x14ac:dyDescent="0.25">
      <c r="F405" s="54"/>
      <c r="G405" s="55"/>
      <c r="H405" s="56" t="str">
        <f>IF(AND(H404&lt;&gt;"Výkaz výměr:",I404=""),"Výkaz výměr:","")</f>
        <v/>
      </c>
      <c r="I405" s="57" t="s">
        <v>260</v>
      </c>
      <c r="J405" s="58"/>
      <c r="K405" s="57"/>
      <c r="L405" s="59"/>
      <c r="M405" s="60">
        <v>13.293999999999997</v>
      </c>
      <c r="N405" s="61"/>
      <c r="O405" s="62"/>
      <c r="P405" s="63"/>
      <c r="Q405" s="61"/>
      <c r="R405" s="61"/>
      <c r="S405" s="61"/>
      <c r="T405" s="64" t="s">
        <v>36</v>
      </c>
      <c r="U405" s="61"/>
      <c r="V405" s="61"/>
    </row>
    <row r="406" spans="6:25" s="53" customFormat="1" ht="11.25" hidden="1" outlineLevel="3" x14ac:dyDescent="0.25">
      <c r="F406" s="54"/>
      <c r="G406" s="55"/>
      <c r="H406" s="56" t="str">
        <f>IF(AND(H405&lt;&gt;"Výkaz výměr:",I405=""),"Výkaz výměr:","")</f>
        <v/>
      </c>
      <c r="I406" s="57" t="s">
        <v>247</v>
      </c>
      <c r="J406" s="58"/>
      <c r="K406" s="57"/>
      <c r="L406" s="59"/>
      <c r="M406" s="60">
        <v>-1.1819999999999999</v>
      </c>
      <c r="N406" s="61"/>
      <c r="O406" s="62"/>
      <c r="P406" s="63"/>
      <c r="Q406" s="61"/>
      <c r="R406" s="61"/>
      <c r="S406" s="61"/>
      <c r="T406" s="64" t="s">
        <v>36</v>
      </c>
      <c r="U406" s="61"/>
      <c r="V406" s="61"/>
    </row>
    <row r="407" spans="6:25" s="53" customFormat="1" ht="11.25" hidden="1" outlineLevel="3" x14ac:dyDescent="0.25">
      <c r="F407" s="54"/>
      <c r="G407" s="55"/>
      <c r="H407" s="56" t="str">
        <f>IF(AND(H406&lt;&gt;"Výkaz výměr:",I406=""),"Výkaz výměr:","")</f>
        <v/>
      </c>
      <c r="I407" s="57" t="s">
        <v>261</v>
      </c>
      <c r="J407" s="58"/>
      <c r="K407" s="57"/>
      <c r="L407" s="59"/>
      <c r="M407" s="60">
        <v>-1.5760000000000001</v>
      </c>
      <c r="N407" s="61"/>
      <c r="O407" s="62"/>
      <c r="P407" s="63"/>
      <c r="Q407" s="61"/>
      <c r="R407" s="61"/>
      <c r="S407" s="61"/>
      <c r="T407" s="64" t="s">
        <v>36</v>
      </c>
      <c r="U407" s="61"/>
      <c r="V407" s="61"/>
    </row>
    <row r="408" spans="6:25" s="43" customFormat="1" ht="12" hidden="1" outlineLevel="2" x14ac:dyDescent="0.2">
      <c r="F408" s="35">
        <v>72</v>
      </c>
      <c r="G408" s="36" t="s">
        <v>28</v>
      </c>
      <c r="H408" s="37" t="s">
        <v>303</v>
      </c>
      <c r="I408" s="38" t="s">
        <v>304</v>
      </c>
      <c r="J408" s="36" t="s">
        <v>101</v>
      </c>
      <c r="K408" s="39">
        <v>33.332599999999992</v>
      </c>
      <c r="L408" s="40">
        <v>0</v>
      </c>
      <c r="M408" s="39">
        <v>33.332599999999992</v>
      </c>
      <c r="N408" s="41"/>
      <c r="O408" s="42">
        <f>M408*N408</f>
        <v>0</v>
      </c>
      <c r="P408" s="42"/>
      <c r="Q408" s="42">
        <f>M408*P408</f>
        <v>0</v>
      </c>
      <c r="R408" s="42"/>
      <c r="S408" s="42">
        <f>M408*R408</f>
        <v>0</v>
      </c>
      <c r="T408" s="42">
        <v>21</v>
      </c>
      <c r="U408" s="42">
        <f>O408*T408/100</f>
        <v>0</v>
      </c>
      <c r="V408" s="42">
        <f>U408+O408</f>
        <v>0</v>
      </c>
      <c r="W408" s="42"/>
      <c r="X408" s="42" t="s">
        <v>32</v>
      </c>
      <c r="Y408" s="42">
        <v>1</v>
      </c>
    </row>
    <row r="409" spans="6:25" s="43" customFormat="1" ht="12" hidden="1" outlineLevel="2" x14ac:dyDescent="0.2">
      <c r="F409" s="44"/>
      <c r="G409" s="45"/>
      <c r="H409" s="46" t="s">
        <v>33</v>
      </c>
      <c r="I409" s="88" t="s">
        <v>305</v>
      </c>
      <c r="J409" s="88"/>
      <c r="K409" s="88"/>
      <c r="L409" s="88"/>
      <c r="M409" s="88"/>
      <c r="N409" s="88"/>
      <c r="O409" s="88"/>
      <c r="P409" s="47"/>
      <c r="Q409" s="48"/>
      <c r="R409" s="47"/>
      <c r="S409" s="48"/>
      <c r="T409" s="49"/>
      <c r="U409" s="49"/>
      <c r="V409" s="49"/>
      <c r="W409" s="50"/>
    </row>
    <row r="410" spans="6:25" s="43" customFormat="1" ht="6" hidden="1" customHeight="1" outlineLevel="2" x14ac:dyDescent="0.2">
      <c r="F410" s="44"/>
      <c r="G410" s="45"/>
      <c r="H410" s="51"/>
      <c r="I410" s="52"/>
      <c r="J410" s="52"/>
      <c r="K410" s="52"/>
      <c r="L410" s="52"/>
      <c r="M410" s="52"/>
      <c r="N410" s="52"/>
      <c r="O410" s="52"/>
      <c r="P410" s="47"/>
      <c r="Q410" s="48"/>
      <c r="R410" s="47"/>
      <c r="S410" s="48"/>
      <c r="T410" s="49"/>
      <c r="U410" s="49"/>
      <c r="V410" s="49"/>
      <c r="W410" s="50"/>
    </row>
    <row r="411" spans="6:25" s="53" customFormat="1" ht="11.25" hidden="1" outlineLevel="3" x14ac:dyDescent="0.25">
      <c r="F411" s="54"/>
      <c r="G411" s="55"/>
      <c r="H411" s="56" t="str">
        <f>IF(AND(H410&lt;&gt;"Výkaz výměr:",I410=""),"Výkaz výměr:","")</f>
        <v>Výkaz výměr:</v>
      </c>
      <c r="I411" s="57" t="s">
        <v>258</v>
      </c>
      <c r="J411" s="58"/>
      <c r="K411" s="57"/>
      <c r="L411" s="59"/>
      <c r="M411" s="60">
        <v>22.585999999999999</v>
      </c>
      <c r="N411" s="61"/>
      <c r="O411" s="62"/>
      <c r="P411" s="63"/>
      <c r="Q411" s="61"/>
      <c r="R411" s="61"/>
      <c r="S411" s="61"/>
      <c r="T411" s="64" t="s">
        <v>36</v>
      </c>
      <c r="U411" s="61"/>
      <c r="V411" s="61"/>
    </row>
    <row r="412" spans="6:25" s="53" customFormat="1" ht="11.25" hidden="1" outlineLevel="3" x14ac:dyDescent="0.25">
      <c r="F412" s="54"/>
      <c r="G412" s="55"/>
      <c r="H412" s="56" t="str">
        <f>IF(AND(H411&lt;&gt;"Výkaz výměr:",I411=""),"Výkaz výměr:","")</f>
        <v/>
      </c>
      <c r="I412" s="57" t="s">
        <v>259</v>
      </c>
      <c r="J412" s="58"/>
      <c r="K412" s="57"/>
      <c r="L412" s="59"/>
      <c r="M412" s="60">
        <v>0.21060000000000001</v>
      </c>
      <c r="N412" s="61"/>
      <c r="O412" s="62"/>
      <c r="P412" s="63"/>
      <c r="Q412" s="61"/>
      <c r="R412" s="61"/>
      <c r="S412" s="61"/>
      <c r="T412" s="64" t="s">
        <v>36</v>
      </c>
      <c r="U412" s="61"/>
      <c r="V412" s="61"/>
    </row>
    <row r="413" spans="6:25" s="53" customFormat="1" ht="11.25" hidden="1" outlineLevel="3" x14ac:dyDescent="0.25">
      <c r="F413" s="54"/>
      <c r="G413" s="55"/>
      <c r="H413" s="56" t="str">
        <f>IF(AND(H412&lt;&gt;"Výkaz výměr:",I412=""),"Výkaz výměr:","")</f>
        <v/>
      </c>
      <c r="I413" s="57" t="s">
        <v>260</v>
      </c>
      <c r="J413" s="58"/>
      <c r="K413" s="57"/>
      <c r="L413" s="59"/>
      <c r="M413" s="60">
        <v>13.293999999999997</v>
      </c>
      <c r="N413" s="61"/>
      <c r="O413" s="62"/>
      <c r="P413" s="63"/>
      <c r="Q413" s="61"/>
      <c r="R413" s="61"/>
      <c r="S413" s="61"/>
      <c r="T413" s="64" t="s">
        <v>36</v>
      </c>
      <c r="U413" s="61"/>
      <c r="V413" s="61"/>
    </row>
    <row r="414" spans="6:25" s="53" customFormat="1" ht="11.25" hidden="1" outlineLevel="3" x14ac:dyDescent="0.25">
      <c r="F414" s="54"/>
      <c r="G414" s="55"/>
      <c r="H414" s="56" t="str">
        <f>IF(AND(H413&lt;&gt;"Výkaz výměr:",I413=""),"Výkaz výměr:","")</f>
        <v/>
      </c>
      <c r="I414" s="57" t="s">
        <v>247</v>
      </c>
      <c r="J414" s="58"/>
      <c r="K414" s="57"/>
      <c r="L414" s="59"/>
      <c r="M414" s="60">
        <v>-1.1819999999999999</v>
      </c>
      <c r="N414" s="61"/>
      <c r="O414" s="62"/>
      <c r="P414" s="63"/>
      <c r="Q414" s="61"/>
      <c r="R414" s="61"/>
      <c r="S414" s="61"/>
      <c r="T414" s="64" t="s">
        <v>36</v>
      </c>
      <c r="U414" s="61"/>
      <c r="V414" s="61"/>
    </row>
    <row r="415" spans="6:25" s="53" customFormat="1" ht="11.25" hidden="1" outlineLevel="3" x14ac:dyDescent="0.25">
      <c r="F415" s="54"/>
      <c r="G415" s="55"/>
      <c r="H415" s="56" t="str">
        <f>IF(AND(H414&lt;&gt;"Výkaz výměr:",I414=""),"Výkaz výměr:","")</f>
        <v/>
      </c>
      <c r="I415" s="57" t="s">
        <v>261</v>
      </c>
      <c r="J415" s="58"/>
      <c r="K415" s="57"/>
      <c r="L415" s="59"/>
      <c r="M415" s="60">
        <v>-1.5760000000000001</v>
      </c>
      <c r="N415" s="61"/>
      <c r="O415" s="62"/>
      <c r="P415" s="63"/>
      <c r="Q415" s="61"/>
      <c r="R415" s="61"/>
      <c r="S415" s="61"/>
      <c r="T415" s="64" t="s">
        <v>36</v>
      </c>
      <c r="U415" s="61"/>
      <c r="V415" s="61"/>
    </row>
    <row r="416" spans="6:25" s="43" customFormat="1" ht="12" hidden="1" outlineLevel="2" x14ac:dyDescent="0.2">
      <c r="F416" s="35">
        <v>73</v>
      </c>
      <c r="G416" s="36" t="s">
        <v>28</v>
      </c>
      <c r="H416" s="37" t="s">
        <v>306</v>
      </c>
      <c r="I416" s="38" t="s">
        <v>307</v>
      </c>
      <c r="J416" s="36" t="s">
        <v>89</v>
      </c>
      <c r="K416" s="39">
        <v>4.5836173899999988</v>
      </c>
      <c r="L416" s="40">
        <v>0</v>
      </c>
      <c r="M416" s="39">
        <v>4.5836173899999988</v>
      </c>
      <c r="N416" s="41"/>
      <c r="O416" s="42">
        <f>M416*N416</f>
        <v>0</v>
      </c>
      <c r="P416" s="42"/>
      <c r="Q416" s="42">
        <f>M416*P416</f>
        <v>0</v>
      </c>
      <c r="R416" s="42"/>
      <c r="S416" s="42">
        <f>M416*R416</f>
        <v>0</v>
      </c>
      <c r="T416" s="42">
        <v>21</v>
      </c>
      <c r="U416" s="42">
        <f>O416*T416/100</f>
        <v>0</v>
      </c>
      <c r="V416" s="42">
        <f>U416+O416</f>
        <v>0</v>
      </c>
      <c r="W416" s="42"/>
      <c r="X416" s="42" t="s">
        <v>32</v>
      </c>
      <c r="Y416" s="42">
        <v>1</v>
      </c>
    </row>
    <row r="417" spans="6:25" s="43" customFormat="1" ht="12" hidden="1" outlineLevel="2" x14ac:dyDescent="0.2">
      <c r="F417" s="44"/>
      <c r="G417" s="45"/>
      <c r="H417" s="46" t="s">
        <v>33</v>
      </c>
      <c r="I417" s="88" t="s">
        <v>308</v>
      </c>
      <c r="J417" s="88"/>
      <c r="K417" s="88"/>
      <c r="L417" s="88"/>
      <c r="M417" s="88"/>
      <c r="N417" s="88"/>
      <c r="O417" s="88"/>
      <c r="P417" s="47"/>
      <c r="Q417" s="48"/>
      <c r="R417" s="47"/>
      <c r="S417" s="48"/>
      <c r="T417" s="49"/>
      <c r="U417" s="49"/>
      <c r="V417" s="49"/>
      <c r="W417" s="50"/>
    </row>
    <row r="418" spans="6:25" s="43" customFormat="1" ht="6" hidden="1" customHeight="1" outlineLevel="2" x14ac:dyDescent="0.2">
      <c r="F418" s="44"/>
      <c r="G418" s="45"/>
      <c r="H418" s="51"/>
      <c r="I418" s="52"/>
      <c r="J418" s="52"/>
      <c r="K418" s="52"/>
      <c r="L418" s="52"/>
      <c r="M418" s="52"/>
      <c r="N418" s="52"/>
      <c r="O418" s="52"/>
      <c r="P418" s="47"/>
      <c r="Q418" s="48"/>
      <c r="R418" s="47"/>
      <c r="S418" s="48"/>
      <c r="T418" s="49"/>
      <c r="U418" s="49"/>
      <c r="V418" s="49"/>
      <c r="W418" s="50"/>
    </row>
    <row r="419" spans="6:25" s="43" customFormat="1" ht="12" hidden="1" outlineLevel="2" x14ac:dyDescent="0.2">
      <c r="F419" s="35">
        <v>74</v>
      </c>
      <c r="G419" s="36" t="s">
        <v>28</v>
      </c>
      <c r="H419" s="37" t="s">
        <v>309</v>
      </c>
      <c r="I419" s="38" t="s">
        <v>310</v>
      </c>
      <c r="J419" s="36" t="s">
        <v>89</v>
      </c>
      <c r="K419" s="39">
        <v>4.5836173899999988</v>
      </c>
      <c r="L419" s="40">
        <v>0</v>
      </c>
      <c r="M419" s="39">
        <v>4.5836173899999988</v>
      </c>
      <c r="N419" s="41"/>
      <c r="O419" s="42">
        <f>M419*N419</f>
        <v>0</v>
      </c>
      <c r="P419" s="42"/>
      <c r="Q419" s="42">
        <f>M419*P419</f>
        <v>0</v>
      </c>
      <c r="R419" s="42"/>
      <c r="S419" s="42">
        <f>M419*R419</f>
        <v>0</v>
      </c>
      <c r="T419" s="42">
        <v>21</v>
      </c>
      <c r="U419" s="42">
        <f>O419*T419/100</f>
        <v>0</v>
      </c>
      <c r="V419" s="42">
        <f>U419+O419</f>
        <v>0</v>
      </c>
      <c r="W419" s="42"/>
      <c r="X419" s="42" t="s">
        <v>32</v>
      </c>
      <c r="Y419" s="42">
        <v>1</v>
      </c>
    </row>
    <row r="420" spans="6:25" s="43" customFormat="1" ht="12" hidden="1" outlineLevel="2" x14ac:dyDescent="0.2">
      <c r="F420" s="44"/>
      <c r="G420" s="45"/>
      <c r="H420" s="46" t="s">
        <v>33</v>
      </c>
      <c r="I420" s="88" t="s">
        <v>311</v>
      </c>
      <c r="J420" s="88"/>
      <c r="K420" s="88"/>
      <c r="L420" s="88"/>
      <c r="M420" s="88"/>
      <c r="N420" s="88"/>
      <c r="O420" s="88"/>
      <c r="P420" s="47"/>
      <c r="Q420" s="48"/>
      <c r="R420" s="47"/>
      <c r="S420" s="48"/>
      <c r="T420" s="49"/>
      <c r="U420" s="49"/>
      <c r="V420" s="49"/>
      <c r="W420" s="50"/>
    </row>
    <row r="421" spans="6:25" s="43" customFormat="1" ht="6" hidden="1" customHeight="1" outlineLevel="2" x14ac:dyDescent="0.2">
      <c r="F421" s="44"/>
      <c r="G421" s="45"/>
      <c r="H421" s="51"/>
      <c r="I421" s="52"/>
      <c r="J421" s="52"/>
      <c r="K421" s="52"/>
      <c r="L421" s="52"/>
      <c r="M421" s="52"/>
      <c r="N421" s="52"/>
      <c r="O421" s="52"/>
      <c r="P421" s="47"/>
      <c r="Q421" s="48"/>
      <c r="R421" s="47"/>
      <c r="S421" s="48"/>
      <c r="T421" s="49"/>
      <c r="U421" s="49"/>
      <c r="V421" s="49"/>
      <c r="W421" s="50"/>
    </row>
    <row r="422" spans="6:25" s="43" customFormat="1" ht="24" hidden="1" outlineLevel="2" x14ac:dyDescent="0.2">
      <c r="F422" s="35">
        <v>75</v>
      </c>
      <c r="G422" s="36" t="s">
        <v>28</v>
      </c>
      <c r="H422" s="37" t="s">
        <v>312</v>
      </c>
      <c r="I422" s="38" t="s">
        <v>313</v>
      </c>
      <c r="J422" s="36" t="s">
        <v>89</v>
      </c>
      <c r="K422" s="39">
        <v>4.3559999999999999</v>
      </c>
      <c r="L422" s="40">
        <v>0</v>
      </c>
      <c r="M422" s="39">
        <v>4.3559999999999999</v>
      </c>
      <c r="N422" s="41"/>
      <c r="O422" s="42">
        <f>M422*N422</f>
        <v>0</v>
      </c>
      <c r="P422" s="42"/>
      <c r="Q422" s="42">
        <f>M422*P422</f>
        <v>0</v>
      </c>
      <c r="R422" s="42"/>
      <c r="S422" s="42">
        <f>M422*R422</f>
        <v>0</v>
      </c>
      <c r="T422" s="42">
        <v>21</v>
      </c>
      <c r="U422" s="42">
        <f>O422*T422/100</f>
        <v>0</v>
      </c>
      <c r="V422" s="42">
        <f>U422+O422</f>
        <v>0</v>
      </c>
      <c r="W422" s="42"/>
      <c r="X422" s="42" t="s">
        <v>32</v>
      </c>
      <c r="Y422" s="42">
        <v>1</v>
      </c>
    </row>
    <row r="423" spans="6:25" s="43" customFormat="1" ht="12" hidden="1" outlineLevel="2" x14ac:dyDescent="0.2">
      <c r="F423" s="44"/>
      <c r="G423" s="45"/>
      <c r="H423" s="46" t="s">
        <v>33</v>
      </c>
      <c r="I423" s="88" t="s">
        <v>314</v>
      </c>
      <c r="J423" s="88"/>
      <c r="K423" s="88"/>
      <c r="L423" s="88"/>
      <c r="M423" s="88"/>
      <c r="N423" s="88"/>
      <c r="O423" s="88"/>
      <c r="P423" s="47"/>
      <c r="Q423" s="48"/>
      <c r="R423" s="47"/>
      <c r="S423" s="48"/>
      <c r="T423" s="49"/>
      <c r="U423" s="49"/>
      <c r="V423" s="49"/>
      <c r="W423" s="50"/>
    </row>
    <row r="424" spans="6:25" s="43" customFormat="1" ht="6" hidden="1" customHeight="1" outlineLevel="2" x14ac:dyDescent="0.2">
      <c r="F424" s="44"/>
      <c r="G424" s="45"/>
      <c r="H424" s="51"/>
      <c r="I424" s="52"/>
      <c r="J424" s="52"/>
      <c r="K424" s="52"/>
      <c r="L424" s="52"/>
      <c r="M424" s="52"/>
      <c r="N424" s="52"/>
      <c r="O424" s="52"/>
      <c r="P424" s="47"/>
      <c r="Q424" s="48"/>
      <c r="R424" s="47"/>
      <c r="S424" s="48"/>
      <c r="T424" s="49"/>
      <c r="U424" s="49"/>
      <c r="V424" s="49"/>
      <c r="W424" s="50"/>
    </row>
    <row r="425" spans="6:25" s="43" customFormat="1" ht="12" hidden="1" outlineLevel="2" x14ac:dyDescent="0.2">
      <c r="F425" s="35">
        <v>76</v>
      </c>
      <c r="G425" s="36" t="s">
        <v>28</v>
      </c>
      <c r="H425" s="37" t="s">
        <v>315</v>
      </c>
      <c r="I425" s="38" t="s">
        <v>316</v>
      </c>
      <c r="J425" s="36" t="s">
        <v>89</v>
      </c>
      <c r="K425" s="39">
        <v>4.3559999999999999</v>
      </c>
      <c r="L425" s="40">
        <v>0</v>
      </c>
      <c r="M425" s="39">
        <v>4.3559999999999999</v>
      </c>
      <c r="N425" s="41"/>
      <c r="O425" s="42">
        <f>M425*N425</f>
        <v>0</v>
      </c>
      <c r="P425" s="42"/>
      <c r="Q425" s="42">
        <f>M425*P425</f>
        <v>0</v>
      </c>
      <c r="R425" s="42"/>
      <c r="S425" s="42">
        <f>M425*R425</f>
        <v>0</v>
      </c>
      <c r="T425" s="42">
        <v>21</v>
      </c>
      <c r="U425" s="42">
        <f>O425*T425/100</f>
        <v>0</v>
      </c>
      <c r="V425" s="42">
        <f>U425+O425</f>
        <v>0</v>
      </c>
      <c r="W425" s="42"/>
      <c r="X425" s="42" t="s">
        <v>32</v>
      </c>
      <c r="Y425" s="42">
        <v>1</v>
      </c>
    </row>
    <row r="426" spans="6:25" s="43" customFormat="1" ht="12" hidden="1" outlineLevel="2" x14ac:dyDescent="0.2">
      <c r="F426" s="44"/>
      <c r="G426" s="45"/>
      <c r="H426" s="46" t="s">
        <v>33</v>
      </c>
      <c r="I426" s="88" t="s">
        <v>317</v>
      </c>
      <c r="J426" s="88"/>
      <c r="K426" s="88"/>
      <c r="L426" s="88"/>
      <c r="M426" s="88"/>
      <c r="N426" s="88"/>
      <c r="O426" s="88"/>
      <c r="P426" s="47"/>
      <c r="Q426" s="48"/>
      <c r="R426" s="47"/>
      <c r="S426" s="48"/>
      <c r="T426" s="49"/>
      <c r="U426" s="49"/>
      <c r="V426" s="49"/>
      <c r="W426" s="50"/>
    </row>
    <row r="427" spans="6:25" s="43" customFormat="1" ht="6" hidden="1" customHeight="1" outlineLevel="2" x14ac:dyDescent="0.2">
      <c r="F427" s="44"/>
      <c r="G427" s="45"/>
      <c r="H427" s="51"/>
      <c r="I427" s="52"/>
      <c r="J427" s="52"/>
      <c r="K427" s="52"/>
      <c r="L427" s="52"/>
      <c r="M427" s="52"/>
      <c r="N427" s="52"/>
      <c r="O427" s="52"/>
      <c r="P427" s="47"/>
      <c r="Q427" s="48"/>
      <c r="R427" s="47"/>
      <c r="S427" s="48"/>
      <c r="T427" s="49"/>
      <c r="U427" s="49"/>
      <c r="V427" s="49"/>
      <c r="W427" s="50"/>
    </row>
    <row r="428" spans="6:25" s="43" customFormat="1" ht="12" hidden="1" outlineLevel="2" x14ac:dyDescent="0.2">
      <c r="F428" s="35">
        <v>77</v>
      </c>
      <c r="G428" s="36" t="s">
        <v>28</v>
      </c>
      <c r="H428" s="37" t="s">
        <v>318</v>
      </c>
      <c r="I428" s="38" t="s">
        <v>319</v>
      </c>
      <c r="J428" s="36" t="s">
        <v>89</v>
      </c>
      <c r="K428" s="39">
        <v>4.5836173899999988</v>
      </c>
      <c r="L428" s="40">
        <v>0</v>
      </c>
      <c r="M428" s="39">
        <v>4.5836173899999988</v>
      </c>
      <c r="N428" s="41"/>
      <c r="O428" s="42">
        <f>M428*N428</f>
        <v>0</v>
      </c>
      <c r="P428" s="42"/>
      <c r="Q428" s="42">
        <f>M428*P428</f>
        <v>0</v>
      </c>
      <c r="R428" s="42"/>
      <c r="S428" s="42">
        <f>M428*R428</f>
        <v>0</v>
      </c>
      <c r="T428" s="42">
        <v>21</v>
      </c>
      <c r="U428" s="42">
        <f>O428*T428/100</f>
        <v>0</v>
      </c>
      <c r="V428" s="42">
        <f>U428+O428</f>
        <v>0</v>
      </c>
      <c r="W428" s="42"/>
      <c r="X428" s="42" t="s">
        <v>32</v>
      </c>
      <c r="Y428" s="42">
        <v>1</v>
      </c>
    </row>
    <row r="429" spans="6:25" s="43" customFormat="1" ht="12" hidden="1" outlineLevel="2" x14ac:dyDescent="0.2">
      <c r="F429" s="44"/>
      <c r="G429" s="45"/>
      <c r="H429" s="46" t="s">
        <v>33</v>
      </c>
      <c r="I429" s="88" t="s">
        <v>320</v>
      </c>
      <c r="J429" s="88"/>
      <c r="K429" s="88"/>
      <c r="L429" s="88"/>
      <c r="M429" s="88"/>
      <c r="N429" s="88"/>
      <c r="O429" s="88"/>
      <c r="P429" s="47"/>
      <c r="Q429" s="48"/>
      <c r="R429" s="47"/>
      <c r="S429" s="48"/>
      <c r="T429" s="49"/>
      <c r="U429" s="49"/>
      <c r="V429" s="49"/>
      <c r="W429" s="50"/>
    </row>
    <row r="430" spans="6:25" s="43" customFormat="1" ht="6" hidden="1" customHeight="1" outlineLevel="2" x14ac:dyDescent="0.2">
      <c r="F430" s="44"/>
      <c r="G430" s="45"/>
      <c r="H430" s="51"/>
      <c r="I430" s="52"/>
      <c r="J430" s="52"/>
      <c r="K430" s="52"/>
      <c r="L430" s="52"/>
      <c r="M430" s="52"/>
      <c r="N430" s="52"/>
      <c r="O430" s="52"/>
      <c r="P430" s="47"/>
      <c r="Q430" s="48"/>
      <c r="R430" s="47"/>
      <c r="S430" s="48"/>
      <c r="T430" s="49"/>
      <c r="U430" s="49"/>
      <c r="V430" s="49"/>
      <c r="W430" s="50"/>
    </row>
    <row r="431" spans="6:25" s="43" customFormat="1" ht="12" hidden="1" outlineLevel="2" x14ac:dyDescent="0.2">
      <c r="F431" s="35">
        <v>78</v>
      </c>
      <c r="G431" s="36" t="s">
        <v>28</v>
      </c>
      <c r="H431" s="37" t="s">
        <v>321</v>
      </c>
      <c r="I431" s="38" t="s">
        <v>322</v>
      </c>
      <c r="J431" s="36" t="s">
        <v>89</v>
      </c>
      <c r="K431" s="39">
        <v>43.56</v>
      </c>
      <c r="L431" s="40">
        <v>0</v>
      </c>
      <c r="M431" s="39">
        <v>43.56</v>
      </c>
      <c r="N431" s="41"/>
      <c r="O431" s="42">
        <f>M431*N431</f>
        <v>0</v>
      </c>
      <c r="P431" s="42"/>
      <c r="Q431" s="42">
        <f>M431*P431</f>
        <v>0</v>
      </c>
      <c r="R431" s="42"/>
      <c r="S431" s="42">
        <f>M431*R431</f>
        <v>0</v>
      </c>
      <c r="T431" s="42">
        <v>21</v>
      </c>
      <c r="U431" s="42">
        <f>O431*T431/100</f>
        <v>0</v>
      </c>
      <c r="V431" s="42">
        <f>U431+O431</f>
        <v>0</v>
      </c>
      <c r="W431" s="42"/>
      <c r="X431" s="42" t="s">
        <v>32</v>
      </c>
      <c r="Y431" s="42">
        <v>1</v>
      </c>
    </row>
    <row r="432" spans="6:25" s="43" customFormat="1" ht="12" hidden="1" outlineLevel="2" x14ac:dyDescent="0.2">
      <c r="F432" s="44"/>
      <c r="G432" s="45"/>
      <c r="H432" s="46" t="s">
        <v>33</v>
      </c>
      <c r="I432" s="88" t="s">
        <v>323</v>
      </c>
      <c r="J432" s="88"/>
      <c r="K432" s="88"/>
      <c r="L432" s="88"/>
      <c r="M432" s="88"/>
      <c r="N432" s="88"/>
      <c r="O432" s="88"/>
      <c r="P432" s="47"/>
      <c r="Q432" s="48"/>
      <c r="R432" s="47"/>
      <c r="S432" s="48"/>
      <c r="T432" s="49"/>
      <c r="U432" s="49"/>
      <c r="V432" s="49"/>
      <c r="W432" s="50"/>
    </row>
    <row r="433" spans="6:25" s="43" customFormat="1" ht="6" hidden="1" customHeight="1" outlineLevel="2" x14ac:dyDescent="0.2">
      <c r="F433" s="44"/>
      <c r="G433" s="45"/>
      <c r="H433" s="51"/>
      <c r="I433" s="52"/>
      <c r="J433" s="52"/>
      <c r="K433" s="52"/>
      <c r="L433" s="52"/>
      <c r="M433" s="52"/>
      <c r="N433" s="52"/>
      <c r="O433" s="52"/>
      <c r="P433" s="47"/>
      <c r="Q433" s="48"/>
      <c r="R433" s="47"/>
      <c r="S433" s="48"/>
      <c r="T433" s="49"/>
      <c r="U433" s="49"/>
      <c r="V433" s="49"/>
      <c r="W433" s="50"/>
    </row>
    <row r="434" spans="6:25" s="53" customFormat="1" ht="11.25" hidden="1" outlineLevel="3" x14ac:dyDescent="0.25">
      <c r="F434" s="54"/>
      <c r="G434" s="55"/>
      <c r="H434" s="56" t="str">
        <f>IF(AND(H433&lt;&gt;"Výkaz výměr:",I433=""),"Výkaz výměr:","")</f>
        <v>Výkaz výměr:</v>
      </c>
      <c r="I434" s="57" t="s">
        <v>324</v>
      </c>
      <c r="J434" s="58"/>
      <c r="K434" s="57"/>
      <c r="L434" s="59"/>
      <c r="M434" s="60">
        <v>43.56</v>
      </c>
      <c r="N434" s="61"/>
      <c r="O434" s="62"/>
      <c r="P434" s="63"/>
      <c r="Q434" s="61"/>
      <c r="R434" s="61"/>
      <c r="S434" s="61"/>
      <c r="T434" s="64" t="s">
        <v>36</v>
      </c>
      <c r="U434" s="61"/>
      <c r="V434" s="61"/>
    </row>
    <row r="435" spans="6:25" s="43" customFormat="1" ht="24" hidden="1" outlineLevel="2" x14ac:dyDescent="0.2">
      <c r="F435" s="35">
        <v>79</v>
      </c>
      <c r="G435" s="36" t="s">
        <v>28</v>
      </c>
      <c r="H435" s="37" t="s">
        <v>325</v>
      </c>
      <c r="I435" s="38" t="s">
        <v>326</v>
      </c>
      <c r="J435" s="36" t="s">
        <v>89</v>
      </c>
      <c r="K435" s="39">
        <v>4.3559999999999999</v>
      </c>
      <c r="L435" s="40">
        <v>0</v>
      </c>
      <c r="M435" s="39">
        <v>4.3559999999999999</v>
      </c>
      <c r="N435" s="41"/>
      <c r="O435" s="42">
        <f>M435*N435</f>
        <v>0</v>
      </c>
      <c r="P435" s="42"/>
      <c r="Q435" s="42">
        <f>M435*P435</f>
        <v>0</v>
      </c>
      <c r="R435" s="42"/>
      <c r="S435" s="42">
        <f>M435*R435</f>
        <v>0</v>
      </c>
      <c r="T435" s="42">
        <v>21</v>
      </c>
      <c r="U435" s="42">
        <f>O435*T435/100</f>
        <v>0</v>
      </c>
      <c r="V435" s="42">
        <f>U435+O435</f>
        <v>0</v>
      </c>
      <c r="W435" s="42"/>
      <c r="X435" s="42" t="s">
        <v>32</v>
      </c>
      <c r="Y435" s="42">
        <v>1</v>
      </c>
    </row>
    <row r="436" spans="6:25" s="43" customFormat="1" ht="12" hidden="1" outlineLevel="2" x14ac:dyDescent="0.2">
      <c r="F436" s="44"/>
      <c r="G436" s="45"/>
      <c r="H436" s="46" t="s">
        <v>33</v>
      </c>
      <c r="I436" s="88" t="s">
        <v>327</v>
      </c>
      <c r="J436" s="88"/>
      <c r="K436" s="88"/>
      <c r="L436" s="88"/>
      <c r="M436" s="88"/>
      <c r="N436" s="88"/>
      <c r="O436" s="88"/>
      <c r="P436" s="47"/>
      <c r="Q436" s="48"/>
      <c r="R436" s="47"/>
      <c r="S436" s="48"/>
      <c r="T436" s="49"/>
      <c r="U436" s="49"/>
      <c r="V436" s="49"/>
      <c r="W436" s="50"/>
    </row>
    <row r="437" spans="6:25" s="43" customFormat="1" ht="6" hidden="1" customHeight="1" outlineLevel="2" x14ac:dyDescent="0.2">
      <c r="F437" s="44"/>
      <c r="G437" s="45"/>
      <c r="H437" s="51"/>
      <c r="I437" s="52"/>
      <c r="J437" s="52"/>
      <c r="K437" s="52"/>
      <c r="L437" s="52"/>
      <c r="M437" s="52"/>
      <c r="N437" s="52"/>
      <c r="O437" s="52"/>
      <c r="P437" s="47"/>
      <c r="Q437" s="48"/>
      <c r="R437" s="47"/>
      <c r="S437" s="48"/>
      <c r="T437" s="49"/>
      <c r="U437" s="49"/>
      <c r="V437" s="49"/>
      <c r="W437" s="50"/>
    </row>
    <row r="438" spans="6:25" s="65" customFormat="1" ht="12.75" hidden="1" customHeight="1" outlineLevel="2" x14ac:dyDescent="0.25">
      <c r="F438" s="66"/>
      <c r="G438" s="67"/>
      <c r="H438" s="67"/>
      <c r="I438" s="68"/>
      <c r="J438" s="67"/>
      <c r="K438" s="69"/>
      <c r="L438" s="70"/>
      <c r="M438" s="69"/>
      <c r="N438" s="70"/>
      <c r="O438" s="71"/>
      <c r="P438" s="72"/>
      <c r="Q438" s="70"/>
      <c r="R438" s="70"/>
      <c r="S438" s="70"/>
      <c r="T438" s="73" t="s">
        <v>36</v>
      </c>
      <c r="U438" s="70"/>
      <c r="V438" s="70"/>
      <c r="W438" s="70"/>
    </row>
    <row r="439" spans="6:25" s="25" customFormat="1" ht="16.5" hidden="1" customHeight="1" outlineLevel="1" collapsed="1" x14ac:dyDescent="0.2">
      <c r="F439" s="26"/>
      <c r="G439" s="27"/>
      <c r="H439" s="28"/>
      <c r="I439" s="28" t="s">
        <v>328</v>
      </c>
      <c r="J439" s="27"/>
      <c r="K439" s="29"/>
      <c r="L439" s="30"/>
      <c r="M439" s="29"/>
      <c r="N439" s="30"/>
      <c r="O439" s="31">
        <f>SUBTOTAL(9,O440:O443)</f>
        <v>0</v>
      </c>
      <c r="P439" s="32"/>
      <c r="Q439" s="31">
        <f>SUBTOTAL(9,Q440:Q443)</f>
        <v>0</v>
      </c>
      <c r="R439" s="30"/>
      <c r="S439" s="31">
        <f>SUBTOTAL(9,S440:S443)</f>
        <v>0</v>
      </c>
      <c r="T439" s="33"/>
      <c r="U439" s="31">
        <f>SUBTOTAL(9,U440:U443)</f>
        <v>0</v>
      </c>
      <c r="V439" s="31">
        <f>SUBTOTAL(9,V440:V443)</f>
        <v>0</v>
      </c>
      <c r="Y439" s="31">
        <f>SUBTOTAL(9,Y440:Y443)</f>
        <v>1</v>
      </c>
    </row>
    <row r="440" spans="6:25" s="43" customFormat="1" ht="12" hidden="1" outlineLevel="2" x14ac:dyDescent="0.2">
      <c r="F440" s="35">
        <v>80</v>
      </c>
      <c r="G440" s="36" t="s">
        <v>28</v>
      </c>
      <c r="H440" s="37" t="s">
        <v>329</v>
      </c>
      <c r="I440" s="38" t="s">
        <v>330</v>
      </c>
      <c r="J440" s="36" t="s">
        <v>89</v>
      </c>
      <c r="K440" s="39">
        <v>0.99857866361919989</v>
      </c>
      <c r="L440" s="40">
        <v>0</v>
      </c>
      <c r="M440" s="39">
        <v>0.99857866361919989</v>
      </c>
      <c r="N440" s="41"/>
      <c r="O440" s="42">
        <f>M440*N440</f>
        <v>0</v>
      </c>
      <c r="P440" s="42"/>
      <c r="Q440" s="42">
        <f>M440*P440</f>
        <v>0</v>
      </c>
      <c r="R440" s="42"/>
      <c r="S440" s="42">
        <f>M440*R440</f>
        <v>0</v>
      </c>
      <c r="T440" s="42">
        <v>21</v>
      </c>
      <c r="U440" s="42">
        <f>O440*T440/100</f>
        <v>0</v>
      </c>
      <c r="V440" s="42">
        <f>U440+O440</f>
        <v>0</v>
      </c>
      <c r="W440" s="42"/>
      <c r="X440" s="42" t="s">
        <v>32</v>
      </c>
      <c r="Y440" s="42">
        <v>1</v>
      </c>
    </row>
    <row r="441" spans="6:25" s="43" customFormat="1" ht="12" hidden="1" outlineLevel="2" x14ac:dyDescent="0.2">
      <c r="F441" s="44"/>
      <c r="G441" s="45"/>
      <c r="H441" s="46" t="s">
        <v>33</v>
      </c>
      <c r="I441" s="88" t="s">
        <v>331</v>
      </c>
      <c r="J441" s="88"/>
      <c r="K441" s="88"/>
      <c r="L441" s="88"/>
      <c r="M441" s="88"/>
      <c r="N441" s="88"/>
      <c r="O441" s="88"/>
      <c r="P441" s="47"/>
      <c r="Q441" s="48"/>
      <c r="R441" s="47"/>
      <c r="S441" s="48"/>
      <c r="T441" s="49"/>
      <c r="U441" s="49"/>
      <c r="V441" s="49"/>
      <c r="W441" s="50"/>
    </row>
    <row r="442" spans="6:25" s="43" customFormat="1" ht="6" hidden="1" customHeight="1" outlineLevel="2" x14ac:dyDescent="0.2">
      <c r="F442" s="44"/>
      <c r="G442" s="45"/>
      <c r="H442" s="51"/>
      <c r="I442" s="52"/>
      <c r="J442" s="52"/>
      <c r="K442" s="52"/>
      <c r="L442" s="52"/>
      <c r="M442" s="52"/>
      <c r="N442" s="52"/>
      <c r="O442" s="52"/>
      <c r="P442" s="47"/>
      <c r="Q442" s="48"/>
      <c r="R442" s="47"/>
      <c r="S442" s="48"/>
      <c r="T442" s="49"/>
      <c r="U442" s="49"/>
      <c r="V442" s="49"/>
      <c r="W442" s="50"/>
    </row>
    <row r="443" spans="6:25" s="65" customFormat="1" ht="12.75" hidden="1" customHeight="1" outlineLevel="2" x14ac:dyDescent="0.25">
      <c r="F443" s="66"/>
      <c r="G443" s="67"/>
      <c r="H443" s="67"/>
      <c r="I443" s="68"/>
      <c r="J443" s="67"/>
      <c r="K443" s="69"/>
      <c r="L443" s="70"/>
      <c r="M443" s="69"/>
      <c r="N443" s="70"/>
      <c r="O443" s="71"/>
      <c r="P443" s="72"/>
      <c r="Q443" s="70"/>
      <c r="R443" s="70"/>
      <c r="S443" s="70"/>
      <c r="T443" s="73" t="s">
        <v>36</v>
      </c>
      <c r="U443" s="70"/>
      <c r="V443" s="70"/>
      <c r="W443" s="70"/>
    </row>
    <row r="444" spans="6:25" s="25" customFormat="1" ht="16.5" hidden="1" customHeight="1" outlineLevel="1" collapsed="1" x14ac:dyDescent="0.2">
      <c r="F444" s="26"/>
      <c r="G444" s="27"/>
      <c r="H444" s="28"/>
      <c r="I444" s="28" t="s">
        <v>332</v>
      </c>
      <c r="J444" s="27"/>
      <c r="K444" s="29"/>
      <c r="L444" s="30"/>
      <c r="M444" s="29"/>
      <c r="N444" s="30"/>
      <c r="O444" s="31">
        <f>SUBTOTAL(9,O445:O453)</f>
        <v>0</v>
      </c>
      <c r="P444" s="32"/>
      <c r="Q444" s="31">
        <f>SUBTOTAL(9,Q445:Q453)</f>
        <v>3.8682000000000001E-2</v>
      </c>
      <c r="R444" s="30"/>
      <c r="S444" s="31">
        <f>SUBTOTAL(9,S445:S453)</f>
        <v>0</v>
      </c>
      <c r="T444" s="33"/>
      <c r="U444" s="31">
        <f>SUBTOTAL(9,U445:U453)</f>
        <v>0</v>
      </c>
      <c r="V444" s="31">
        <f>SUBTOTAL(9,V445:V453)</f>
        <v>0</v>
      </c>
      <c r="Y444" s="31">
        <f>SUBTOTAL(9,Y445:Y453)</f>
        <v>2</v>
      </c>
    </row>
    <row r="445" spans="6:25" s="43" customFormat="1" ht="12" hidden="1" outlineLevel="2" x14ac:dyDescent="0.2">
      <c r="F445" s="35">
        <v>81</v>
      </c>
      <c r="G445" s="36" t="s">
        <v>28</v>
      </c>
      <c r="H445" s="37" t="s">
        <v>333</v>
      </c>
      <c r="I445" s="38" t="s">
        <v>334</v>
      </c>
      <c r="J445" s="36" t="s">
        <v>101</v>
      </c>
      <c r="K445" s="39">
        <v>9.2100000000000009</v>
      </c>
      <c r="L445" s="40">
        <v>5</v>
      </c>
      <c r="M445" s="39">
        <v>9.6705000000000005</v>
      </c>
      <c r="N445" s="41"/>
      <c r="O445" s="42">
        <f>M445*N445</f>
        <v>0</v>
      </c>
      <c r="P445" s="42">
        <v>4.0000000000000001E-3</v>
      </c>
      <c r="Q445" s="42">
        <f>M445*P445</f>
        <v>3.8682000000000001E-2</v>
      </c>
      <c r="R445" s="42"/>
      <c r="S445" s="42">
        <f>M445*R445</f>
        <v>0</v>
      </c>
      <c r="T445" s="42">
        <v>21</v>
      </c>
      <c r="U445" s="42">
        <f>O445*T445/100</f>
        <v>0</v>
      </c>
      <c r="V445" s="42">
        <f>U445+O445</f>
        <v>0</v>
      </c>
      <c r="W445" s="42"/>
      <c r="X445" s="42" t="s">
        <v>32</v>
      </c>
      <c r="Y445" s="42">
        <v>1</v>
      </c>
    </row>
    <row r="446" spans="6:25" s="43" customFormat="1" ht="12" hidden="1" outlineLevel="2" x14ac:dyDescent="0.2">
      <c r="F446" s="44"/>
      <c r="G446" s="45"/>
      <c r="H446" s="46" t="s">
        <v>33</v>
      </c>
      <c r="I446" s="88" t="s">
        <v>335</v>
      </c>
      <c r="J446" s="88"/>
      <c r="K446" s="88"/>
      <c r="L446" s="88"/>
      <c r="M446" s="88"/>
      <c r="N446" s="88"/>
      <c r="O446" s="88"/>
      <c r="P446" s="47"/>
      <c r="Q446" s="48"/>
      <c r="R446" s="47"/>
      <c r="S446" s="48"/>
      <c r="T446" s="49"/>
      <c r="U446" s="49"/>
      <c r="V446" s="49"/>
      <c r="W446" s="50"/>
    </row>
    <row r="447" spans="6:25" s="43" customFormat="1" ht="6" hidden="1" customHeight="1" outlineLevel="2" x14ac:dyDescent="0.2">
      <c r="F447" s="44"/>
      <c r="G447" s="45"/>
      <c r="H447" s="51"/>
      <c r="I447" s="52"/>
      <c r="J447" s="52"/>
      <c r="K447" s="52"/>
      <c r="L447" s="52"/>
      <c r="M447" s="52"/>
      <c r="N447" s="52"/>
      <c r="O447" s="52"/>
      <c r="P447" s="47"/>
      <c r="Q447" s="48"/>
      <c r="R447" s="47"/>
      <c r="S447" s="48"/>
      <c r="T447" s="49"/>
      <c r="U447" s="49"/>
      <c r="V447" s="49"/>
      <c r="W447" s="50"/>
    </row>
    <row r="448" spans="6:25" s="53" customFormat="1" ht="11.25" hidden="1" outlineLevel="3" x14ac:dyDescent="0.25">
      <c r="F448" s="54"/>
      <c r="G448" s="55"/>
      <c r="H448" s="56" t="str">
        <f>IF(AND(H447&lt;&gt;"Výkaz výměr:",I447=""),"Výkaz výměr:","")</f>
        <v>Výkaz výměr:</v>
      </c>
      <c r="I448" s="57" t="s">
        <v>336</v>
      </c>
      <c r="J448" s="58"/>
      <c r="K448" s="57"/>
      <c r="L448" s="59"/>
      <c r="M448" s="60">
        <v>6.21</v>
      </c>
      <c r="N448" s="61"/>
      <c r="O448" s="62"/>
      <c r="P448" s="63"/>
      <c r="Q448" s="61"/>
      <c r="R448" s="61"/>
      <c r="S448" s="61"/>
      <c r="T448" s="64" t="s">
        <v>36</v>
      </c>
      <c r="U448" s="61"/>
      <c r="V448" s="61"/>
    </row>
    <row r="449" spans="6:25" s="53" customFormat="1" ht="11.25" hidden="1" outlineLevel="3" x14ac:dyDescent="0.25">
      <c r="F449" s="54"/>
      <c r="G449" s="55"/>
      <c r="H449" s="56" t="str">
        <f>IF(AND(H448&lt;&gt;"Výkaz výměr:",I448=""),"Výkaz výměr:","")</f>
        <v/>
      </c>
      <c r="I449" s="57" t="s">
        <v>337</v>
      </c>
      <c r="J449" s="58"/>
      <c r="K449" s="57"/>
      <c r="L449" s="59"/>
      <c r="M449" s="60">
        <v>3</v>
      </c>
      <c r="N449" s="61"/>
      <c r="O449" s="62"/>
      <c r="P449" s="63"/>
      <c r="Q449" s="61"/>
      <c r="R449" s="61"/>
      <c r="S449" s="61"/>
      <c r="T449" s="64" t="s">
        <v>36</v>
      </c>
      <c r="U449" s="61"/>
      <c r="V449" s="61"/>
    </row>
    <row r="450" spans="6:25" s="43" customFormat="1" ht="12" hidden="1" outlineLevel="2" x14ac:dyDescent="0.2">
      <c r="F450" s="35">
        <v>82</v>
      </c>
      <c r="G450" s="36" t="s">
        <v>28</v>
      </c>
      <c r="H450" s="37" t="s">
        <v>338</v>
      </c>
      <c r="I450" s="38" t="s">
        <v>339</v>
      </c>
      <c r="J450" s="36" t="s">
        <v>149</v>
      </c>
      <c r="K450" s="39">
        <v>3.05</v>
      </c>
      <c r="L450" s="40">
        <v>0</v>
      </c>
      <c r="M450" s="39">
        <v>3.05</v>
      </c>
      <c r="N450" s="41"/>
      <c r="O450" s="42">
        <f>M450*N450</f>
        <v>0</v>
      </c>
      <c r="P450" s="42"/>
      <c r="Q450" s="42">
        <f>M450*P450</f>
        <v>0</v>
      </c>
      <c r="R450" s="42"/>
      <c r="S450" s="42">
        <f>M450*R450</f>
        <v>0</v>
      </c>
      <c r="T450" s="42">
        <v>21</v>
      </c>
      <c r="U450" s="42">
        <f>O450*T450/100</f>
        <v>0</v>
      </c>
      <c r="V450" s="42">
        <f>U450+O450</f>
        <v>0</v>
      </c>
      <c r="W450" s="42"/>
      <c r="X450" s="42" t="s">
        <v>32</v>
      </c>
      <c r="Y450" s="42">
        <v>1</v>
      </c>
    </row>
    <row r="451" spans="6:25" s="43" customFormat="1" ht="12" hidden="1" outlineLevel="2" x14ac:dyDescent="0.2">
      <c r="F451" s="44"/>
      <c r="G451" s="45"/>
      <c r="H451" s="46" t="s">
        <v>33</v>
      </c>
      <c r="I451" s="88" t="s">
        <v>340</v>
      </c>
      <c r="J451" s="88"/>
      <c r="K451" s="88"/>
      <c r="L451" s="88"/>
      <c r="M451" s="88"/>
      <c r="N451" s="88"/>
      <c r="O451" s="88"/>
      <c r="P451" s="47"/>
      <c r="Q451" s="48"/>
      <c r="R451" s="47"/>
      <c r="S451" s="48"/>
      <c r="T451" s="49"/>
      <c r="U451" s="49"/>
      <c r="V451" s="49"/>
      <c r="W451" s="50"/>
    </row>
    <row r="452" spans="6:25" s="43" customFormat="1" ht="6" hidden="1" customHeight="1" outlineLevel="2" x14ac:dyDescent="0.2">
      <c r="F452" s="44"/>
      <c r="G452" s="45"/>
      <c r="H452" s="51"/>
      <c r="I452" s="52"/>
      <c r="J452" s="52"/>
      <c r="K452" s="52"/>
      <c r="L452" s="52"/>
      <c r="M452" s="52"/>
      <c r="N452" s="52"/>
      <c r="O452" s="52"/>
      <c r="P452" s="47"/>
      <c r="Q452" s="48"/>
      <c r="R452" s="47"/>
      <c r="S452" s="48"/>
      <c r="T452" s="49"/>
      <c r="U452" s="49"/>
      <c r="V452" s="49"/>
      <c r="W452" s="50"/>
    </row>
    <row r="453" spans="6:25" s="65" customFormat="1" ht="12.75" hidden="1" customHeight="1" outlineLevel="2" x14ac:dyDescent="0.25">
      <c r="F453" s="66"/>
      <c r="G453" s="67"/>
      <c r="H453" s="67"/>
      <c r="I453" s="68"/>
      <c r="J453" s="67"/>
      <c r="K453" s="69"/>
      <c r="L453" s="70"/>
      <c r="M453" s="69"/>
      <c r="N453" s="70"/>
      <c r="O453" s="71"/>
      <c r="P453" s="72"/>
      <c r="Q453" s="70"/>
      <c r="R453" s="70"/>
      <c r="S453" s="70"/>
      <c r="T453" s="73" t="s">
        <v>36</v>
      </c>
      <c r="U453" s="70"/>
      <c r="V453" s="70"/>
      <c r="W453" s="70"/>
    </row>
    <row r="454" spans="6:25" s="25" customFormat="1" ht="16.5" hidden="1" customHeight="1" outlineLevel="1" collapsed="1" x14ac:dyDescent="0.2">
      <c r="F454" s="26"/>
      <c r="G454" s="27"/>
      <c r="H454" s="28"/>
      <c r="I454" s="28" t="s">
        <v>341</v>
      </c>
      <c r="J454" s="27"/>
      <c r="K454" s="29"/>
      <c r="L454" s="30"/>
      <c r="M454" s="29"/>
      <c r="N454" s="30"/>
      <c r="O454" s="31">
        <f>SUBTOTAL(9,O455:O495)</f>
        <v>0</v>
      </c>
      <c r="P454" s="32"/>
      <c r="Q454" s="31">
        <f>SUBTOTAL(9,Q455:Q495)</f>
        <v>2.2541200000000001E-2</v>
      </c>
      <c r="R454" s="30"/>
      <c r="S454" s="31">
        <f>SUBTOTAL(9,S455:S495)</f>
        <v>0</v>
      </c>
      <c r="T454" s="33"/>
      <c r="U454" s="31">
        <f>SUBTOTAL(9,U455:U495)</f>
        <v>0</v>
      </c>
      <c r="V454" s="31">
        <f>SUBTOTAL(9,V455:V495)</f>
        <v>0</v>
      </c>
      <c r="Y454" s="31">
        <f>SUBTOTAL(9,Y455:Y495)</f>
        <v>12</v>
      </c>
    </row>
    <row r="455" spans="6:25" s="43" customFormat="1" ht="12" hidden="1" outlineLevel="2" x14ac:dyDescent="0.2">
      <c r="F455" s="35">
        <v>83</v>
      </c>
      <c r="G455" s="36" t="s">
        <v>28</v>
      </c>
      <c r="H455" s="37" t="s">
        <v>342</v>
      </c>
      <c r="I455" s="38" t="s">
        <v>343</v>
      </c>
      <c r="J455" s="36" t="s">
        <v>264</v>
      </c>
      <c r="K455" s="39">
        <v>0.87</v>
      </c>
      <c r="L455" s="40">
        <v>0</v>
      </c>
      <c r="M455" s="39">
        <v>0.87</v>
      </c>
      <c r="N455" s="41"/>
      <c r="O455" s="42">
        <f>M455*N455</f>
        <v>0</v>
      </c>
      <c r="P455" s="42">
        <v>1.2600000000000001E-3</v>
      </c>
      <c r="Q455" s="42">
        <f>M455*P455</f>
        <v>1.0962000000000001E-3</v>
      </c>
      <c r="R455" s="42"/>
      <c r="S455" s="42">
        <f>M455*R455</f>
        <v>0</v>
      </c>
      <c r="T455" s="42">
        <v>21</v>
      </c>
      <c r="U455" s="42">
        <f>O455*T455/100</f>
        <v>0</v>
      </c>
      <c r="V455" s="42">
        <f>U455+O455</f>
        <v>0</v>
      </c>
      <c r="W455" s="42"/>
      <c r="X455" s="42" t="s">
        <v>32</v>
      </c>
      <c r="Y455" s="42">
        <v>1</v>
      </c>
    </row>
    <row r="456" spans="6:25" s="43" customFormat="1" ht="12" hidden="1" outlineLevel="2" x14ac:dyDescent="0.2">
      <c r="F456" s="44"/>
      <c r="G456" s="45"/>
      <c r="H456" s="46" t="s">
        <v>33</v>
      </c>
      <c r="I456" s="88" t="s">
        <v>344</v>
      </c>
      <c r="J456" s="88"/>
      <c r="K456" s="88"/>
      <c r="L456" s="88"/>
      <c r="M456" s="88"/>
      <c r="N456" s="88"/>
      <c r="O456" s="88"/>
      <c r="P456" s="47"/>
      <c r="Q456" s="48"/>
      <c r="R456" s="47"/>
      <c r="S456" s="48"/>
      <c r="T456" s="49"/>
      <c r="U456" s="49"/>
      <c r="V456" s="49"/>
      <c r="W456" s="50"/>
    </row>
    <row r="457" spans="6:25" s="43" customFormat="1" ht="6" hidden="1" customHeight="1" outlineLevel="2" x14ac:dyDescent="0.2">
      <c r="F457" s="44"/>
      <c r="G457" s="45"/>
      <c r="H457" s="51"/>
      <c r="I457" s="52"/>
      <c r="J457" s="52"/>
      <c r="K457" s="52"/>
      <c r="L457" s="52"/>
      <c r="M457" s="52"/>
      <c r="N457" s="52"/>
      <c r="O457" s="52"/>
      <c r="P457" s="47"/>
      <c r="Q457" s="48"/>
      <c r="R457" s="47"/>
      <c r="S457" s="48"/>
      <c r="T457" s="49"/>
      <c r="U457" s="49"/>
      <c r="V457" s="49"/>
      <c r="W457" s="50"/>
    </row>
    <row r="458" spans="6:25" s="43" customFormat="1" ht="12" hidden="1" outlineLevel="2" x14ac:dyDescent="0.2">
      <c r="F458" s="35">
        <v>84</v>
      </c>
      <c r="G458" s="36" t="s">
        <v>41</v>
      </c>
      <c r="H458" s="37" t="s">
        <v>345</v>
      </c>
      <c r="I458" s="38" t="s">
        <v>346</v>
      </c>
      <c r="J458" s="36" t="s">
        <v>31</v>
      </c>
      <c r="K458" s="39">
        <v>2</v>
      </c>
      <c r="L458" s="40">
        <v>0</v>
      </c>
      <c r="M458" s="39">
        <v>2</v>
      </c>
      <c r="N458" s="41"/>
      <c r="O458" s="42">
        <f>M458*N458</f>
        <v>0</v>
      </c>
      <c r="P458" s="42">
        <v>2.7999999999999998E-4</v>
      </c>
      <c r="Q458" s="42">
        <f>M458*P458</f>
        <v>5.5999999999999995E-4</v>
      </c>
      <c r="R458" s="42"/>
      <c r="S458" s="42">
        <f>M458*R458</f>
        <v>0</v>
      </c>
      <c r="T458" s="42">
        <v>21</v>
      </c>
      <c r="U458" s="42">
        <f>O458*T458/100</f>
        <v>0</v>
      </c>
      <c r="V458" s="42">
        <f>U458+O458</f>
        <v>0</v>
      </c>
      <c r="W458" s="42"/>
      <c r="X458" s="42" t="s">
        <v>32</v>
      </c>
      <c r="Y458" s="42">
        <v>1</v>
      </c>
    </row>
    <row r="459" spans="6:25" s="43" customFormat="1" ht="12" hidden="1" outlineLevel="2" x14ac:dyDescent="0.2">
      <c r="F459" s="44"/>
      <c r="G459" s="45"/>
      <c r="H459" s="46" t="s">
        <v>33</v>
      </c>
      <c r="I459" s="88" t="s">
        <v>347</v>
      </c>
      <c r="J459" s="88"/>
      <c r="K459" s="88"/>
      <c r="L459" s="88"/>
      <c r="M459" s="88"/>
      <c r="N459" s="88"/>
      <c r="O459" s="88"/>
      <c r="P459" s="47"/>
      <c r="Q459" s="48"/>
      <c r="R459" s="47"/>
      <c r="S459" s="48"/>
      <c r="T459" s="49"/>
      <c r="U459" s="49"/>
      <c r="V459" s="49"/>
      <c r="W459" s="50"/>
    </row>
    <row r="460" spans="6:25" s="43" customFormat="1" ht="6" hidden="1" customHeight="1" outlineLevel="2" x14ac:dyDescent="0.2">
      <c r="F460" s="44"/>
      <c r="G460" s="45"/>
      <c r="H460" s="51"/>
      <c r="I460" s="52"/>
      <c r="J460" s="52"/>
      <c r="K460" s="52"/>
      <c r="L460" s="52"/>
      <c r="M460" s="52"/>
      <c r="N460" s="52"/>
      <c r="O460" s="52"/>
      <c r="P460" s="47"/>
      <c r="Q460" s="48"/>
      <c r="R460" s="47"/>
      <c r="S460" s="48"/>
      <c r="T460" s="49"/>
      <c r="U460" s="49"/>
      <c r="V460" s="49"/>
      <c r="W460" s="50"/>
    </row>
    <row r="461" spans="6:25" s="43" customFormat="1" ht="12" hidden="1" outlineLevel="2" x14ac:dyDescent="0.2">
      <c r="F461" s="35">
        <v>85</v>
      </c>
      <c r="G461" s="36" t="s">
        <v>28</v>
      </c>
      <c r="H461" s="37" t="s">
        <v>348</v>
      </c>
      <c r="I461" s="38" t="s">
        <v>349</v>
      </c>
      <c r="J461" s="36" t="s">
        <v>264</v>
      </c>
      <c r="K461" s="39">
        <v>2.5</v>
      </c>
      <c r="L461" s="40">
        <v>0</v>
      </c>
      <c r="M461" s="39">
        <v>2.5</v>
      </c>
      <c r="N461" s="41"/>
      <c r="O461" s="42">
        <f>M461*N461</f>
        <v>0</v>
      </c>
      <c r="P461" s="42">
        <v>2E-3</v>
      </c>
      <c r="Q461" s="42">
        <f>M461*P461</f>
        <v>5.0000000000000001E-3</v>
      </c>
      <c r="R461" s="42"/>
      <c r="S461" s="42">
        <f>M461*R461</f>
        <v>0</v>
      </c>
      <c r="T461" s="42">
        <v>21</v>
      </c>
      <c r="U461" s="42">
        <f>O461*T461/100</f>
        <v>0</v>
      </c>
      <c r="V461" s="42">
        <f>U461+O461</f>
        <v>0</v>
      </c>
      <c r="W461" s="42"/>
      <c r="X461" s="42" t="s">
        <v>32</v>
      </c>
      <c r="Y461" s="42">
        <v>1</v>
      </c>
    </row>
    <row r="462" spans="6:25" s="43" customFormat="1" ht="12" hidden="1" outlineLevel="2" x14ac:dyDescent="0.2">
      <c r="F462" s="44"/>
      <c r="G462" s="45"/>
      <c r="H462" s="46" t="s">
        <v>33</v>
      </c>
      <c r="I462" s="88" t="s">
        <v>350</v>
      </c>
      <c r="J462" s="88"/>
      <c r="K462" s="88"/>
      <c r="L462" s="88"/>
      <c r="M462" s="88"/>
      <c r="N462" s="88"/>
      <c r="O462" s="88"/>
      <c r="P462" s="47"/>
      <c r="Q462" s="48"/>
      <c r="R462" s="47"/>
      <c r="S462" s="48"/>
      <c r="T462" s="49"/>
      <c r="U462" s="49"/>
      <c r="V462" s="49"/>
      <c r="W462" s="50"/>
    </row>
    <row r="463" spans="6:25" s="43" customFormat="1" ht="6" hidden="1" customHeight="1" outlineLevel="2" x14ac:dyDescent="0.2">
      <c r="F463" s="44"/>
      <c r="G463" s="45"/>
      <c r="H463" s="51"/>
      <c r="I463" s="52"/>
      <c r="J463" s="52"/>
      <c r="K463" s="52"/>
      <c r="L463" s="52"/>
      <c r="M463" s="52"/>
      <c r="N463" s="52"/>
      <c r="O463" s="52"/>
      <c r="P463" s="47"/>
      <c r="Q463" s="48"/>
      <c r="R463" s="47"/>
      <c r="S463" s="48"/>
      <c r="T463" s="49"/>
      <c r="U463" s="49"/>
      <c r="V463" s="49"/>
      <c r="W463" s="50"/>
    </row>
    <row r="464" spans="6:25" s="43" customFormat="1" ht="12" hidden="1" outlineLevel="2" x14ac:dyDescent="0.2">
      <c r="F464" s="35">
        <v>86</v>
      </c>
      <c r="G464" s="36" t="s">
        <v>41</v>
      </c>
      <c r="H464" s="37" t="s">
        <v>351</v>
      </c>
      <c r="I464" s="38" t="s">
        <v>352</v>
      </c>
      <c r="J464" s="36" t="s">
        <v>31</v>
      </c>
      <c r="K464" s="39">
        <v>1</v>
      </c>
      <c r="L464" s="40">
        <v>0</v>
      </c>
      <c r="M464" s="39">
        <v>1</v>
      </c>
      <c r="N464" s="41"/>
      <c r="O464" s="42">
        <f>M464*N464</f>
        <v>0</v>
      </c>
      <c r="P464" s="42">
        <v>3.1E-4</v>
      </c>
      <c r="Q464" s="42">
        <f>M464*P464</f>
        <v>3.1E-4</v>
      </c>
      <c r="R464" s="42"/>
      <c r="S464" s="42">
        <f>M464*R464</f>
        <v>0</v>
      </c>
      <c r="T464" s="42">
        <v>21</v>
      </c>
      <c r="U464" s="42">
        <f>O464*T464/100</f>
        <v>0</v>
      </c>
      <c r="V464" s="42">
        <f>U464+O464</f>
        <v>0</v>
      </c>
      <c r="W464" s="42"/>
      <c r="X464" s="42" t="s">
        <v>32</v>
      </c>
      <c r="Y464" s="42">
        <v>1</v>
      </c>
    </row>
    <row r="465" spans="6:25" s="43" customFormat="1" ht="12" hidden="1" outlineLevel="2" x14ac:dyDescent="0.2">
      <c r="F465" s="44"/>
      <c r="G465" s="45"/>
      <c r="H465" s="46" t="s">
        <v>33</v>
      </c>
      <c r="I465" s="88" t="s">
        <v>353</v>
      </c>
      <c r="J465" s="88"/>
      <c r="K465" s="88"/>
      <c r="L465" s="88"/>
      <c r="M465" s="88"/>
      <c r="N465" s="88"/>
      <c r="O465" s="88"/>
      <c r="P465" s="47"/>
      <c r="Q465" s="48"/>
      <c r="R465" s="47"/>
      <c r="S465" s="48"/>
      <c r="T465" s="49"/>
      <c r="U465" s="49"/>
      <c r="V465" s="49"/>
      <c r="W465" s="50"/>
    </row>
    <row r="466" spans="6:25" s="43" customFormat="1" ht="6" hidden="1" customHeight="1" outlineLevel="2" x14ac:dyDescent="0.2">
      <c r="F466" s="44"/>
      <c r="G466" s="45"/>
      <c r="H466" s="51"/>
      <c r="I466" s="52"/>
      <c r="J466" s="52"/>
      <c r="K466" s="52"/>
      <c r="L466" s="52"/>
      <c r="M466" s="52"/>
      <c r="N466" s="52"/>
      <c r="O466" s="52"/>
      <c r="P466" s="47"/>
      <c r="Q466" s="48"/>
      <c r="R466" s="47"/>
      <c r="S466" s="48"/>
      <c r="T466" s="49"/>
      <c r="U466" s="49"/>
      <c r="V466" s="49"/>
      <c r="W466" s="50"/>
    </row>
    <row r="467" spans="6:25" s="43" customFormat="1" ht="12" hidden="1" outlineLevel="2" x14ac:dyDescent="0.2">
      <c r="F467" s="35">
        <v>87</v>
      </c>
      <c r="G467" s="36" t="s">
        <v>28</v>
      </c>
      <c r="H467" s="37" t="s">
        <v>354</v>
      </c>
      <c r="I467" s="38" t="s">
        <v>355</v>
      </c>
      <c r="J467" s="36" t="s">
        <v>264</v>
      </c>
      <c r="K467" s="39">
        <v>2.5</v>
      </c>
      <c r="L467" s="40">
        <v>0</v>
      </c>
      <c r="M467" s="39">
        <v>2.5</v>
      </c>
      <c r="N467" s="41"/>
      <c r="O467" s="42">
        <f>M467*N467</f>
        <v>0</v>
      </c>
      <c r="P467" s="42">
        <v>8.3000000000000001E-4</v>
      </c>
      <c r="Q467" s="42">
        <f>M467*P467</f>
        <v>2.075E-3</v>
      </c>
      <c r="R467" s="42"/>
      <c r="S467" s="42">
        <f>M467*R467</f>
        <v>0</v>
      </c>
      <c r="T467" s="42">
        <v>21</v>
      </c>
      <c r="U467" s="42">
        <f>O467*T467/100</f>
        <v>0</v>
      </c>
      <c r="V467" s="42">
        <f>U467+O467</f>
        <v>0</v>
      </c>
      <c r="W467" s="42"/>
      <c r="X467" s="42" t="s">
        <v>32</v>
      </c>
      <c r="Y467" s="42">
        <v>1</v>
      </c>
    </row>
    <row r="468" spans="6:25" s="43" customFormat="1" ht="12" hidden="1" outlineLevel="2" x14ac:dyDescent="0.2">
      <c r="F468" s="44"/>
      <c r="G468" s="45"/>
      <c r="H468" s="46" t="s">
        <v>33</v>
      </c>
      <c r="I468" s="88" t="s">
        <v>356</v>
      </c>
      <c r="J468" s="88"/>
      <c r="K468" s="88"/>
      <c r="L468" s="88"/>
      <c r="M468" s="88"/>
      <c r="N468" s="88"/>
      <c r="O468" s="88"/>
      <c r="P468" s="47"/>
      <c r="Q468" s="48"/>
      <c r="R468" s="47"/>
      <c r="S468" s="48"/>
      <c r="T468" s="49"/>
      <c r="U468" s="49"/>
      <c r="V468" s="49"/>
      <c r="W468" s="50"/>
    </row>
    <row r="469" spans="6:25" s="43" customFormat="1" ht="6" hidden="1" customHeight="1" outlineLevel="2" x14ac:dyDescent="0.2">
      <c r="F469" s="44"/>
      <c r="G469" s="45"/>
      <c r="H469" s="51"/>
      <c r="I469" s="52"/>
      <c r="J469" s="52"/>
      <c r="K469" s="52"/>
      <c r="L469" s="52"/>
      <c r="M469" s="52"/>
      <c r="N469" s="52"/>
      <c r="O469" s="52"/>
      <c r="P469" s="47"/>
      <c r="Q469" s="48"/>
      <c r="R469" s="47"/>
      <c r="S469" s="48"/>
      <c r="T469" s="49"/>
      <c r="U469" s="49"/>
      <c r="V469" s="49"/>
      <c r="W469" s="50"/>
    </row>
    <row r="470" spans="6:25" s="43" customFormat="1" ht="12" hidden="1" outlineLevel="2" x14ac:dyDescent="0.2">
      <c r="F470" s="35">
        <v>88</v>
      </c>
      <c r="G470" s="36" t="s">
        <v>41</v>
      </c>
      <c r="H470" s="37" t="s">
        <v>357</v>
      </c>
      <c r="I470" s="38" t="s">
        <v>358</v>
      </c>
      <c r="J470" s="36" t="s">
        <v>31</v>
      </c>
      <c r="K470" s="39">
        <v>1</v>
      </c>
      <c r="L470" s="40">
        <v>0</v>
      </c>
      <c r="M470" s="39">
        <v>1</v>
      </c>
      <c r="N470" s="41"/>
      <c r="O470" s="42">
        <f>M470*N470</f>
        <v>0</v>
      </c>
      <c r="P470" s="42">
        <v>8.8000000000000003E-4</v>
      </c>
      <c r="Q470" s="42">
        <f>M470*P470</f>
        <v>8.8000000000000003E-4</v>
      </c>
      <c r="R470" s="42"/>
      <c r="S470" s="42">
        <f>M470*R470</f>
        <v>0</v>
      </c>
      <c r="T470" s="42">
        <v>21</v>
      </c>
      <c r="U470" s="42">
        <f>O470*T470/100</f>
        <v>0</v>
      </c>
      <c r="V470" s="42">
        <f>U470+O470</f>
        <v>0</v>
      </c>
      <c r="W470" s="42"/>
      <c r="X470" s="42" t="s">
        <v>32</v>
      </c>
      <c r="Y470" s="42">
        <v>1</v>
      </c>
    </row>
    <row r="471" spans="6:25" s="43" customFormat="1" ht="12" hidden="1" outlineLevel="2" x14ac:dyDescent="0.2">
      <c r="F471" s="44"/>
      <c r="G471" s="45"/>
      <c r="H471" s="46" t="s">
        <v>33</v>
      </c>
      <c r="I471" s="88" t="s">
        <v>359</v>
      </c>
      <c r="J471" s="88"/>
      <c r="K471" s="88"/>
      <c r="L471" s="88"/>
      <c r="M471" s="88"/>
      <c r="N471" s="88"/>
      <c r="O471" s="88"/>
      <c r="P471" s="47"/>
      <c r="Q471" s="48"/>
      <c r="R471" s="47"/>
      <c r="S471" s="48"/>
      <c r="T471" s="49"/>
      <c r="U471" s="49"/>
      <c r="V471" s="49"/>
      <c r="W471" s="50"/>
    </row>
    <row r="472" spans="6:25" s="43" customFormat="1" ht="6" hidden="1" customHeight="1" outlineLevel="2" x14ac:dyDescent="0.2">
      <c r="F472" s="44"/>
      <c r="G472" s="45"/>
      <c r="H472" s="51"/>
      <c r="I472" s="52"/>
      <c r="J472" s="52"/>
      <c r="K472" s="52"/>
      <c r="L472" s="52"/>
      <c r="M472" s="52"/>
      <c r="N472" s="52"/>
      <c r="O472" s="52"/>
      <c r="P472" s="47"/>
      <c r="Q472" s="48"/>
      <c r="R472" s="47"/>
      <c r="S472" s="48"/>
      <c r="T472" s="49"/>
      <c r="U472" s="49"/>
      <c r="V472" s="49"/>
      <c r="W472" s="50"/>
    </row>
    <row r="473" spans="6:25" s="43" customFormat="1" ht="12" hidden="1" outlineLevel="2" x14ac:dyDescent="0.2">
      <c r="F473" s="35">
        <v>89</v>
      </c>
      <c r="G473" s="36" t="s">
        <v>28</v>
      </c>
      <c r="H473" s="37" t="s">
        <v>360</v>
      </c>
      <c r="I473" s="38" t="s">
        <v>361</v>
      </c>
      <c r="J473" s="36" t="s">
        <v>264</v>
      </c>
      <c r="K473" s="39">
        <v>6</v>
      </c>
      <c r="L473" s="40">
        <v>0</v>
      </c>
      <c r="M473" s="39">
        <v>6</v>
      </c>
      <c r="N473" s="41"/>
      <c r="O473" s="42">
        <f>M473*N473</f>
        <v>0</v>
      </c>
      <c r="P473" s="42">
        <v>1.7700000000000001E-3</v>
      </c>
      <c r="Q473" s="42">
        <f>M473*P473</f>
        <v>1.0620000000000001E-2</v>
      </c>
      <c r="R473" s="42"/>
      <c r="S473" s="42">
        <f>M473*R473</f>
        <v>0</v>
      </c>
      <c r="T473" s="42">
        <v>21</v>
      </c>
      <c r="U473" s="42">
        <f>O473*T473/100</f>
        <v>0</v>
      </c>
      <c r="V473" s="42">
        <f>U473+O473</f>
        <v>0</v>
      </c>
      <c r="W473" s="42"/>
      <c r="X473" s="42" t="s">
        <v>32</v>
      </c>
      <c r="Y473" s="42">
        <v>1</v>
      </c>
    </row>
    <row r="474" spans="6:25" s="43" customFormat="1" ht="12" hidden="1" outlineLevel="2" x14ac:dyDescent="0.2">
      <c r="F474" s="44"/>
      <c r="G474" s="45"/>
      <c r="H474" s="46" t="s">
        <v>33</v>
      </c>
      <c r="I474" s="88" t="s">
        <v>362</v>
      </c>
      <c r="J474" s="88"/>
      <c r="K474" s="88"/>
      <c r="L474" s="88"/>
      <c r="M474" s="88"/>
      <c r="N474" s="88"/>
      <c r="O474" s="88"/>
      <c r="P474" s="47"/>
      <c r="Q474" s="48"/>
      <c r="R474" s="47"/>
      <c r="S474" s="48"/>
      <c r="T474" s="49"/>
      <c r="U474" s="49"/>
      <c r="V474" s="49"/>
      <c r="W474" s="50"/>
    </row>
    <row r="475" spans="6:25" s="43" customFormat="1" ht="6" hidden="1" customHeight="1" outlineLevel="2" x14ac:dyDescent="0.2">
      <c r="F475" s="44"/>
      <c r="G475" s="45"/>
      <c r="H475" s="51"/>
      <c r="I475" s="52"/>
      <c r="J475" s="52"/>
      <c r="K475" s="52"/>
      <c r="L475" s="52"/>
      <c r="M475" s="52"/>
      <c r="N475" s="52"/>
      <c r="O475" s="52"/>
      <c r="P475" s="47"/>
      <c r="Q475" s="48"/>
      <c r="R475" s="47"/>
      <c r="S475" s="48"/>
      <c r="T475" s="49"/>
      <c r="U475" s="49"/>
      <c r="V475" s="49"/>
      <c r="W475" s="50"/>
    </row>
    <row r="476" spans="6:25" s="43" customFormat="1" ht="12" hidden="1" outlineLevel="2" x14ac:dyDescent="0.2">
      <c r="F476" s="35">
        <v>90</v>
      </c>
      <c r="G476" s="36" t="s">
        <v>41</v>
      </c>
      <c r="H476" s="37" t="s">
        <v>363</v>
      </c>
      <c r="I476" s="38" t="s">
        <v>364</v>
      </c>
      <c r="J476" s="36" t="s">
        <v>31</v>
      </c>
      <c r="K476" s="39">
        <v>6</v>
      </c>
      <c r="L476" s="40">
        <v>0</v>
      </c>
      <c r="M476" s="39">
        <v>6</v>
      </c>
      <c r="N476" s="41"/>
      <c r="O476" s="42">
        <f>M476*N476</f>
        <v>0</v>
      </c>
      <c r="P476" s="42">
        <v>2.3000000000000001E-4</v>
      </c>
      <c r="Q476" s="42">
        <f>M476*P476</f>
        <v>1.3800000000000002E-3</v>
      </c>
      <c r="R476" s="42"/>
      <c r="S476" s="42">
        <f>M476*R476</f>
        <v>0</v>
      </c>
      <c r="T476" s="42">
        <v>21</v>
      </c>
      <c r="U476" s="42">
        <f>O476*T476/100</f>
        <v>0</v>
      </c>
      <c r="V476" s="42">
        <f>U476+O476</f>
        <v>0</v>
      </c>
      <c r="W476" s="42"/>
      <c r="X476" s="42" t="s">
        <v>32</v>
      </c>
      <c r="Y476" s="42">
        <v>1</v>
      </c>
    </row>
    <row r="477" spans="6:25" s="43" customFormat="1" ht="12" hidden="1" outlineLevel="2" x14ac:dyDescent="0.2">
      <c r="F477" s="44"/>
      <c r="G477" s="45"/>
      <c r="H477" s="46" t="s">
        <v>33</v>
      </c>
      <c r="I477" s="88" t="s">
        <v>365</v>
      </c>
      <c r="J477" s="88"/>
      <c r="K477" s="88"/>
      <c r="L477" s="88"/>
      <c r="M477" s="88"/>
      <c r="N477" s="88"/>
      <c r="O477" s="88"/>
      <c r="P477" s="47"/>
      <c r="Q477" s="48"/>
      <c r="R477" s="47"/>
      <c r="S477" s="48"/>
      <c r="T477" s="49"/>
      <c r="U477" s="49"/>
      <c r="V477" s="49"/>
      <c r="W477" s="50"/>
    </row>
    <row r="478" spans="6:25" s="43" customFormat="1" ht="6" hidden="1" customHeight="1" outlineLevel="2" x14ac:dyDescent="0.2">
      <c r="F478" s="44"/>
      <c r="G478" s="45"/>
      <c r="H478" s="51"/>
      <c r="I478" s="52"/>
      <c r="J478" s="52"/>
      <c r="K478" s="52"/>
      <c r="L478" s="52"/>
      <c r="M478" s="52"/>
      <c r="N478" s="52"/>
      <c r="O478" s="52"/>
      <c r="P478" s="47"/>
      <c r="Q478" s="48"/>
      <c r="R478" s="47"/>
      <c r="S478" s="48"/>
      <c r="T478" s="49"/>
      <c r="U478" s="49"/>
      <c r="V478" s="49"/>
      <c r="W478" s="50"/>
    </row>
    <row r="479" spans="6:25" s="43" customFormat="1" ht="12" hidden="1" outlineLevel="2" x14ac:dyDescent="0.2">
      <c r="F479" s="35">
        <v>91</v>
      </c>
      <c r="G479" s="36" t="s">
        <v>41</v>
      </c>
      <c r="H479" s="37" t="s">
        <v>345</v>
      </c>
      <c r="I479" s="38" t="s">
        <v>346</v>
      </c>
      <c r="J479" s="36" t="s">
        <v>31</v>
      </c>
      <c r="K479" s="39">
        <v>1</v>
      </c>
      <c r="L479" s="40">
        <v>0</v>
      </c>
      <c r="M479" s="39">
        <v>1</v>
      </c>
      <c r="N479" s="41"/>
      <c r="O479" s="42">
        <f>M479*N479</f>
        <v>0</v>
      </c>
      <c r="P479" s="42">
        <v>2.7999999999999998E-4</v>
      </c>
      <c r="Q479" s="42">
        <f>M479*P479</f>
        <v>2.7999999999999998E-4</v>
      </c>
      <c r="R479" s="42"/>
      <c r="S479" s="42">
        <f>M479*R479</f>
        <v>0</v>
      </c>
      <c r="T479" s="42">
        <v>21</v>
      </c>
      <c r="U479" s="42">
        <f>O479*T479/100</f>
        <v>0</v>
      </c>
      <c r="V479" s="42">
        <f>U479+O479</f>
        <v>0</v>
      </c>
      <c r="W479" s="42"/>
      <c r="X479" s="42" t="s">
        <v>32</v>
      </c>
      <c r="Y479" s="42">
        <v>1</v>
      </c>
    </row>
    <row r="480" spans="6:25" s="43" customFormat="1" ht="12" hidden="1" outlineLevel="2" x14ac:dyDescent="0.2">
      <c r="F480" s="44"/>
      <c r="G480" s="45"/>
      <c r="H480" s="46" t="s">
        <v>33</v>
      </c>
      <c r="I480" s="88" t="s">
        <v>347</v>
      </c>
      <c r="J480" s="88"/>
      <c r="K480" s="88"/>
      <c r="L480" s="88"/>
      <c r="M480" s="88"/>
      <c r="N480" s="88"/>
      <c r="O480" s="88"/>
      <c r="P480" s="47"/>
      <c r="Q480" s="48"/>
      <c r="R480" s="47"/>
      <c r="S480" s="48"/>
      <c r="T480" s="49"/>
      <c r="U480" s="49"/>
      <c r="V480" s="49"/>
      <c r="W480" s="50"/>
    </row>
    <row r="481" spans="6:25" s="43" customFormat="1" ht="6" hidden="1" customHeight="1" outlineLevel="2" x14ac:dyDescent="0.2">
      <c r="F481" s="44"/>
      <c r="G481" s="45"/>
      <c r="H481" s="51"/>
      <c r="I481" s="52"/>
      <c r="J481" s="52"/>
      <c r="K481" s="52"/>
      <c r="L481" s="52"/>
      <c r="M481" s="52"/>
      <c r="N481" s="52"/>
      <c r="O481" s="52"/>
      <c r="P481" s="47"/>
      <c r="Q481" s="48"/>
      <c r="R481" s="47"/>
      <c r="S481" s="48"/>
      <c r="T481" s="49"/>
      <c r="U481" s="49"/>
      <c r="V481" s="49"/>
      <c r="W481" s="50"/>
    </row>
    <row r="482" spans="6:25" s="43" customFormat="1" ht="12" hidden="1" outlineLevel="2" x14ac:dyDescent="0.2">
      <c r="F482" s="35">
        <v>92</v>
      </c>
      <c r="G482" s="36" t="s">
        <v>41</v>
      </c>
      <c r="H482" s="37" t="s">
        <v>366</v>
      </c>
      <c r="I482" s="38" t="s">
        <v>367</v>
      </c>
      <c r="J482" s="36" t="s">
        <v>31</v>
      </c>
      <c r="K482" s="39">
        <v>1</v>
      </c>
      <c r="L482" s="40">
        <v>0</v>
      </c>
      <c r="M482" s="39">
        <v>1</v>
      </c>
      <c r="N482" s="41"/>
      <c r="O482" s="42">
        <f>M482*N482</f>
        <v>0</v>
      </c>
      <c r="P482" s="42">
        <v>3.4000000000000002E-4</v>
      </c>
      <c r="Q482" s="42">
        <f>M482*P482</f>
        <v>3.4000000000000002E-4</v>
      </c>
      <c r="R482" s="42"/>
      <c r="S482" s="42">
        <f>M482*R482</f>
        <v>0</v>
      </c>
      <c r="T482" s="42">
        <v>21</v>
      </c>
      <c r="U482" s="42">
        <f>O482*T482/100</f>
        <v>0</v>
      </c>
      <c r="V482" s="42">
        <f>U482+O482</f>
        <v>0</v>
      </c>
      <c r="W482" s="42"/>
      <c r="X482" s="42" t="s">
        <v>32</v>
      </c>
      <c r="Y482" s="42">
        <v>1</v>
      </c>
    </row>
    <row r="483" spans="6:25" s="43" customFormat="1" ht="12" hidden="1" outlineLevel="2" x14ac:dyDescent="0.2">
      <c r="F483" s="44"/>
      <c r="G483" s="45"/>
      <c r="H483" s="46" t="s">
        <v>33</v>
      </c>
      <c r="I483" s="88" t="s">
        <v>368</v>
      </c>
      <c r="J483" s="88"/>
      <c r="K483" s="88"/>
      <c r="L483" s="88"/>
      <c r="M483" s="88"/>
      <c r="N483" s="88"/>
      <c r="O483" s="88"/>
      <c r="P483" s="47"/>
      <c r="Q483" s="48"/>
      <c r="R483" s="47"/>
      <c r="S483" s="48"/>
      <c r="T483" s="49"/>
      <c r="U483" s="49"/>
      <c r="V483" s="49"/>
      <c r="W483" s="50"/>
    </row>
    <row r="484" spans="6:25" s="43" customFormat="1" ht="6" hidden="1" customHeight="1" outlineLevel="2" x14ac:dyDescent="0.2">
      <c r="F484" s="44"/>
      <c r="G484" s="45"/>
      <c r="H484" s="51"/>
      <c r="I484" s="52"/>
      <c r="J484" s="52"/>
      <c r="K484" s="52"/>
      <c r="L484" s="52"/>
      <c r="M484" s="52"/>
      <c r="N484" s="52"/>
      <c r="O484" s="52"/>
      <c r="P484" s="47"/>
      <c r="Q484" s="48"/>
      <c r="R484" s="47"/>
      <c r="S484" s="48"/>
      <c r="T484" s="49"/>
      <c r="U484" s="49"/>
      <c r="V484" s="49"/>
      <c r="W484" s="50"/>
    </row>
    <row r="485" spans="6:25" s="43" customFormat="1" ht="12" hidden="1" outlineLevel="2" x14ac:dyDescent="0.2">
      <c r="F485" s="35">
        <v>93</v>
      </c>
      <c r="G485" s="36" t="s">
        <v>28</v>
      </c>
      <c r="H485" s="37" t="s">
        <v>369</v>
      </c>
      <c r="I485" s="38" t="s">
        <v>370</v>
      </c>
      <c r="J485" s="36" t="s">
        <v>264</v>
      </c>
      <c r="K485" s="39">
        <v>11.87</v>
      </c>
      <c r="L485" s="40">
        <v>0</v>
      </c>
      <c r="M485" s="39">
        <v>11.87</v>
      </c>
      <c r="N485" s="41"/>
      <c r="O485" s="42">
        <f>M485*N485</f>
        <v>0</v>
      </c>
      <c r="P485" s="42"/>
      <c r="Q485" s="42">
        <f>M485*P485</f>
        <v>0</v>
      </c>
      <c r="R485" s="42"/>
      <c r="S485" s="42">
        <f>M485*R485</f>
        <v>0</v>
      </c>
      <c r="T485" s="42">
        <v>21</v>
      </c>
      <c r="U485" s="42">
        <f>O485*T485/100</f>
        <v>0</v>
      </c>
      <c r="V485" s="42">
        <f>U485+O485</f>
        <v>0</v>
      </c>
      <c r="W485" s="42"/>
      <c r="X485" s="42" t="s">
        <v>32</v>
      </c>
      <c r="Y485" s="42">
        <v>1</v>
      </c>
    </row>
    <row r="486" spans="6:25" s="43" customFormat="1" ht="12" hidden="1" outlineLevel="2" x14ac:dyDescent="0.2">
      <c r="F486" s="44"/>
      <c r="G486" s="45"/>
      <c r="H486" s="46" t="s">
        <v>33</v>
      </c>
      <c r="I486" s="88" t="s">
        <v>371</v>
      </c>
      <c r="J486" s="88"/>
      <c r="K486" s="88"/>
      <c r="L486" s="88"/>
      <c r="M486" s="88"/>
      <c r="N486" s="88"/>
      <c r="O486" s="88"/>
      <c r="P486" s="47"/>
      <c r="Q486" s="48"/>
      <c r="R486" s="47"/>
      <c r="S486" s="48"/>
      <c r="T486" s="49"/>
      <c r="U486" s="49"/>
      <c r="V486" s="49"/>
      <c r="W486" s="50"/>
    </row>
    <row r="487" spans="6:25" s="43" customFormat="1" ht="6" hidden="1" customHeight="1" outlineLevel="2" x14ac:dyDescent="0.2">
      <c r="F487" s="44"/>
      <c r="G487" s="45"/>
      <c r="H487" s="51"/>
      <c r="I487" s="52"/>
      <c r="J487" s="52"/>
      <c r="K487" s="52"/>
      <c r="L487" s="52"/>
      <c r="M487" s="52"/>
      <c r="N487" s="52"/>
      <c r="O487" s="52"/>
      <c r="P487" s="47"/>
      <c r="Q487" s="48"/>
      <c r="R487" s="47"/>
      <c r="S487" s="48"/>
      <c r="T487" s="49"/>
      <c r="U487" s="49"/>
      <c r="V487" s="49"/>
      <c r="W487" s="50"/>
    </row>
    <row r="488" spans="6:25" s="53" customFormat="1" ht="11.25" hidden="1" outlineLevel="3" x14ac:dyDescent="0.25">
      <c r="F488" s="54"/>
      <c r="G488" s="55"/>
      <c r="H488" s="56" t="str">
        <f>IF(AND(H487&lt;&gt;"Výkaz výměr:",I487=""),"Výkaz výměr:","")</f>
        <v>Výkaz výměr:</v>
      </c>
      <c r="I488" s="57" t="s">
        <v>372</v>
      </c>
      <c r="J488" s="58"/>
      <c r="K488" s="57"/>
      <c r="L488" s="59"/>
      <c r="M488" s="60">
        <v>0.87</v>
      </c>
      <c r="N488" s="61"/>
      <c r="O488" s="62"/>
      <c r="P488" s="63"/>
      <c r="Q488" s="61"/>
      <c r="R488" s="61"/>
      <c r="S488" s="61"/>
      <c r="T488" s="64" t="s">
        <v>36</v>
      </c>
      <c r="U488" s="61"/>
      <c r="V488" s="61"/>
    </row>
    <row r="489" spans="6:25" s="53" customFormat="1" ht="11.25" hidden="1" outlineLevel="3" x14ac:dyDescent="0.25">
      <c r="F489" s="54"/>
      <c r="G489" s="55"/>
      <c r="H489" s="56" t="str">
        <f>IF(AND(H488&lt;&gt;"Výkaz výměr:",I488=""),"Výkaz výměr:","")</f>
        <v/>
      </c>
      <c r="I489" s="57" t="s">
        <v>269</v>
      </c>
      <c r="J489" s="58"/>
      <c r="K489" s="57"/>
      <c r="L489" s="59"/>
      <c r="M489" s="60">
        <v>2.5</v>
      </c>
      <c r="N489" s="61"/>
      <c r="O489" s="62"/>
      <c r="P489" s="63"/>
      <c r="Q489" s="61"/>
      <c r="R489" s="61"/>
      <c r="S489" s="61"/>
      <c r="T489" s="64" t="s">
        <v>36</v>
      </c>
      <c r="U489" s="61"/>
      <c r="V489" s="61"/>
    </row>
    <row r="490" spans="6:25" s="53" customFormat="1" ht="11.25" hidden="1" outlineLevel="3" x14ac:dyDescent="0.25">
      <c r="F490" s="54"/>
      <c r="G490" s="55"/>
      <c r="H490" s="56" t="str">
        <f>IF(AND(H489&lt;&gt;"Výkaz výměr:",I489=""),"Výkaz výměr:","")</f>
        <v/>
      </c>
      <c r="I490" s="57" t="s">
        <v>269</v>
      </c>
      <c r="J490" s="58"/>
      <c r="K490" s="57"/>
      <c r="L490" s="59"/>
      <c r="M490" s="60">
        <v>2.5</v>
      </c>
      <c r="N490" s="61"/>
      <c r="O490" s="62"/>
      <c r="P490" s="63"/>
      <c r="Q490" s="61"/>
      <c r="R490" s="61"/>
      <c r="S490" s="61"/>
      <c r="T490" s="64" t="s">
        <v>36</v>
      </c>
      <c r="U490" s="61"/>
      <c r="V490" s="61"/>
    </row>
    <row r="491" spans="6:25" s="53" customFormat="1" ht="11.25" hidden="1" outlineLevel="3" x14ac:dyDescent="0.25">
      <c r="F491" s="54"/>
      <c r="G491" s="55"/>
      <c r="H491" s="56" t="str">
        <f>IF(AND(H490&lt;&gt;"Výkaz výměr:",I490=""),"Výkaz výměr:","")</f>
        <v/>
      </c>
      <c r="I491" s="57" t="s">
        <v>373</v>
      </c>
      <c r="J491" s="58"/>
      <c r="K491" s="57"/>
      <c r="L491" s="59"/>
      <c r="M491" s="60">
        <v>6</v>
      </c>
      <c r="N491" s="61"/>
      <c r="O491" s="62"/>
      <c r="P491" s="63"/>
      <c r="Q491" s="61"/>
      <c r="R491" s="61"/>
      <c r="S491" s="61"/>
      <c r="T491" s="64" t="s">
        <v>36</v>
      </c>
      <c r="U491" s="61"/>
      <c r="V491" s="61"/>
    </row>
    <row r="492" spans="6:25" s="43" customFormat="1" ht="12" hidden="1" outlineLevel="2" x14ac:dyDescent="0.2">
      <c r="F492" s="35">
        <v>94</v>
      </c>
      <c r="G492" s="36" t="s">
        <v>28</v>
      </c>
      <c r="H492" s="37" t="s">
        <v>374</v>
      </c>
      <c r="I492" s="38" t="s">
        <v>375</v>
      </c>
      <c r="J492" s="36" t="s">
        <v>149</v>
      </c>
      <c r="K492" s="39">
        <v>1.77</v>
      </c>
      <c r="L492" s="40">
        <v>0</v>
      </c>
      <c r="M492" s="39">
        <v>1.77</v>
      </c>
      <c r="N492" s="41"/>
      <c r="O492" s="42">
        <f>M492*N492</f>
        <v>0</v>
      </c>
      <c r="P492" s="42"/>
      <c r="Q492" s="42">
        <f>M492*P492</f>
        <v>0</v>
      </c>
      <c r="R492" s="42"/>
      <c r="S492" s="42">
        <f>M492*R492</f>
        <v>0</v>
      </c>
      <c r="T492" s="42">
        <v>21</v>
      </c>
      <c r="U492" s="42">
        <f>O492*T492/100</f>
        <v>0</v>
      </c>
      <c r="V492" s="42">
        <f>U492+O492</f>
        <v>0</v>
      </c>
      <c r="W492" s="42"/>
      <c r="X492" s="42" t="s">
        <v>32</v>
      </c>
      <c r="Y492" s="42">
        <v>1</v>
      </c>
    </row>
    <row r="493" spans="6:25" s="43" customFormat="1" ht="12" hidden="1" outlineLevel="2" x14ac:dyDescent="0.2">
      <c r="F493" s="44"/>
      <c r="G493" s="45"/>
      <c r="H493" s="46" t="s">
        <v>33</v>
      </c>
      <c r="I493" s="88" t="s">
        <v>376</v>
      </c>
      <c r="J493" s="88"/>
      <c r="K493" s="88"/>
      <c r="L493" s="88"/>
      <c r="M493" s="88"/>
      <c r="N493" s="88"/>
      <c r="O493" s="88"/>
      <c r="P493" s="47"/>
      <c r="Q493" s="48"/>
      <c r="R493" s="47"/>
      <c r="S493" s="48"/>
      <c r="T493" s="49"/>
      <c r="U493" s="49"/>
      <c r="V493" s="49"/>
      <c r="W493" s="50"/>
    </row>
    <row r="494" spans="6:25" s="43" customFormat="1" ht="6" hidden="1" customHeight="1" outlineLevel="2" x14ac:dyDescent="0.2">
      <c r="F494" s="44"/>
      <c r="G494" s="45"/>
      <c r="H494" s="51"/>
      <c r="I494" s="52"/>
      <c r="J494" s="52"/>
      <c r="K494" s="52"/>
      <c r="L494" s="52"/>
      <c r="M494" s="52"/>
      <c r="N494" s="52"/>
      <c r="O494" s="52"/>
      <c r="P494" s="47"/>
      <c r="Q494" s="48"/>
      <c r="R494" s="47"/>
      <c r="S494" s="48"/>
      <c r="T494" s="49"/>
      <c r="U494" s="49"/>
      <c r="V494" s="49"/>
      <c r="W494" s="50"/>
    </row>
    <row r="495" spans="6:25" s="65" customFormat="1" ht="12.75" hidden="1" customHeight="1" outlineLevel="2" x14ac:dyDescent="0.25">
      <c r="F495" s="66"/>
      <c r="G495" s="67"/>
      <c r="H495" s="67"/>
      <c r="I495" s="68"/>
      <c r="J495" s="67"/>
      <c r="K495" s="69"/>
      <c r="L495" s="70"/>
      <c r="M495" s="69"/>
      <c r="N495" s="70"/>
      <c r="O495" s="71"/>
      <c r="P495" s="72"/>
      <c r="Q495" s="70"/>
      <c r="R495" s="70"/>
      <c r="S495" s="70"/>
      <c r="T495" s="73" t="s">
        <v>36</v>
      </c>
      <c r="U495" s="70"/>
      <c r="V495" s="70"/>
      <c r="W495" s="70"/>
    </row>
    <row r="496" spans="6:25" s="25" customFormat="1" ht="16.5" hidden="1" customHeight="1" outlineLevel="1" collapsed="1" x14ac:dyDescent="0.2">
      <c r="F496" s="26"/>
      <c r="G496" s="27"/>
      <c r="H496" s="28"/>
      <c r="I496" s="28" t="s">
        <v>377</v>
      </c>
      <c r="J496" s="27"/>
      <c r="K496" s="29"/>
      <c r="L496" s="30"/>
      <c r="M496" s="29"/>
      <c r="N496" s="30"/>
      <c r="O496" s="31">
        <f>SUBTOTAL(9,O497:O540)</f>
        <v>0</v>
      </c>
      <c r="P496" s="32"/>
      <c r="Q496" s="31">
        <f>SUBTOTAL(9,Q497:Q540)</f>
        <v>1.6718E-2</v>
      </c>
      <c r="R496" s="30"/>
      <c r="S496" s="31">
        <f>SUBTOTAL(9,S497:S540)</f>
        <v>0</v>
      </c>
      <c r="T496" s="33"/>
      <c r="U496" s="31">
        <f>SUBTOTAL(9,U497:U540)</f>
        <v>0</v>
      </c>
      <c r="V496" s="31">
        <f>SUBTOTAL(9,V497:V540)</f>
        <v>0</v>
      </c>
      <c r="Y496" s="31">
        <f>SUBTOTAL(9,Y497:Y540)</f>
        <v>11</v>
      </c>
    </row>
    <row r="497" spans="6:25" s="43" customFormat="1" ht="12" hidden="1" outlineLevel="2" x14ac:dyDescent="0.2">
      <c r="F497" s="35">
        <v>95</v>
      </c>
      <c r="G497" s="36" t="s">
        <v>28</v>
      </c>
      <c r="H497" s="37" t="s">
        <v>378</v>
      </c>
      <c r="I497" s="38" t="s">
        <v>379</v>
      </c>
      <c r="J497" s="36" t="s">
        <v>264</v>
      </c>
      <c r="K497" s="39">
        <v>6.65</v>
      </c>
      <c r="L497" s="40">
        <v>0</v>
      </c>
      <c r="M497" s="39">
        <v>6.65</v>
      </c>
      <c r="N497" s="41"/>
      <c r="O497" s="42">
        <f>M497*N497</f>
        <v>0</v>
      </c>
      <c r="P497" s="42">
        <v>6.6E-4</v>
      </c>
      <c r="Q497" s="42">
        <f>M497*P497</f>
        <v>4.3890000000000005E-3</v>
      </c>
      <c r="R497" s="42"/>
      <c r="S497" s="42">
        <f>M497*R497</f>
        <v>0</v>
      </c>
      <c r="T497" s="42">
        <v>21</v>
      </c>
      <c r="U497" s="42">
        <f>O497*T497/100</f>
        <v>0</v>
      </c>
      <c r="V497" s="42">
        <f>U497+O497</f>
        <v>0</v>
      </c>
      <c r="W497" s="42"/>
      <c r="X497" s="42" t="s">
        <v>32</v>
      </c>
      <c r="Y497" s="42">
        <v>1</v>
      </c>
    </row>
    <row r="498" spans="6:25" s="43" customFormat="1" ht="12" hidden="1" outlineLevel="2" x14ac:dyDescent="0.2">
      <c r="F498" s="44"/>
      <c r="G498" s="45"/>
      <c r="H498" s="46" t="s">
        <v>33</v>
      </c>
      <c r="I498" s="88" t="s">
        <v>380</v>
      </c>
      <c r="J498" s="88"/>
      <c r="K498" s="88"/>
      <c r="L498" s="88"/>
      <c r="M498" s="88"/>
      <c r="N498" s="88"/>
      <c r="O498" s="88"/>
      <c r="P498" s="47"/>
      <c r="Q498" s="48"/>
      <c r="R498" s="47"/>
      <c r="S498" s="48"/>
      <c r="T498" s="49"/>
      <c r="U498" s="49"/>
      <c r="V498" s="49"/>
      <c r="W498" s="50"/>
    </row>
    <row r="499" spans="6:25" s="43" customFormat="1" ht="6" hidden="1" customHeight="1" outlineLevel="2" x14ac:dyDescent="0.2">
      <c r="F499" s="44"/>
      <c r="G499" s="45"/>
      <c r="H499" s="51"/>
      <c r="I499" s="52"/>
      <c r="J499" s="52"/>
      <c r="K499" s="52"/>
      <c r="L499" s="52"/>
      <c r="M499" s="52"/>
      <c r="N499" s="52"/>
      <c r="O499" s="52"/>
      <c r="P499" s="47"/>
      <c r="Q499" s="48"/>
      <c r="R499" s="47"/>
      <c r="S499" s="48"/>
      <c r="T499" s="49"/>
      <c r="U499" s="49"/>
      <c r="V499" s="49"/>
      <c r="W499" s="50"/>
    </row>
    <row r="500" spans="6:25" s="53" customFormat="1" ht="11.25" hidden="1" outlineLevel="3" x14ac:dyDescent="0.25">
      <c r="F500" s="54"/>
      <c r="G500" s="55"/>
      <c r="H500" s="56" t="str">
        <f>IF(AND(H499&lt;&gt;"Výkaz výměr:",I499=""),"Výkaz výměr:","")</f>
        <v>Výkaz výměr:</v>
      </c>
      <c r="I500" s="57" t="s">
        <v>280</v>
      </c>
      <c r="J500" s="58"/>
      <c r="K500" s="57"/>
      <c r="L500" s="59"/>
      <c r="M500" s="60">
        <v>1.5</v>
      </c>
      <c r="N500" s="61"/>
      <c r="O500" s="62"/>
      <c r="P500" s="63"/>
      <c r="Q500" s="61"/>
      <c r="R500" s="61"/>
      <c r="S500" s="61"/>
      <c r="T500" s="64" t="s">
        <v>36</v>
      </c>
      <c r="U500" s="61"/>
      <c r="V500" s="61"/>
    </row>
    <row r="501" spans="6:25" s="53" customFormat="1" ht="11.25" hidden="1" outlineLevel="3" x14ac:dyDescent="0.25">
      <c r="F501" s="54"/>
      <c r="G501" s="55"/>
      <c r="H501" s="56" t="str">
        <f>IF(AND(H500&lt;&gt;"Výkaz výměr:",I500=""),"Výkaz výměr:","")</f>
        <v/>
      </c>
      <c r="I501" s="57" t="s">
        <v>381</v>
      </c>
      <c r="J501" s="58"/>
      <c r="K501" s="57"/>
      <c r="L501" s="59"/>
      <c r="M501" s="60">
        <v>3.54</v>
      </c>
      <c r="N501" s="61"/>
      <c r="O501" s="62"/>
      <c r="P501" s="63"/>
      <c r="Q501" s="61"/>
      <c r="R501" s="61"/>
      <c r="S501" s="61"/>
      <c r="T501" s="64" t="s">
        <v>36</v>
      </c>
      <c r="U501" s="61"/>
      <c r="V501" s="61"/>
    </row>
    <row r="502" spans="6:25" s="53" customFormat="1" ht="11.25" hidden="1" outlineLevel="3" x14ac:dyDescent="0.25">
      <c r="F502" s="54"/>
      <c r="G502" s="55"/>
      <c r="H502" s="56" t="str">
        <f>IF(AND(H501&lt;&gt;"Výkaz výměr:",I501=""),"Výkaz výměr:","")</f>
        <v/>
      </c>
      <c r="I502" s="57" t="s">
        <v>382</v>
      </c>
      <c r="J502" s="58"/>
      <c r="K502" s="57"/>
      <c r="L502" s="59"/>
      <c r="M502" s="60">
        <v>1.61</v>
      </c>
      <c r="N502" s="61"/>
      <c r="O502" s="62"/>
      <c r="P502" s="63"/>
      <c r="Q502" s="61"/>
      <c r="R502" s="61"/>
      <c r="S502" s="61"/>
      <c r="T502" s="64" t="s">
        <v>36</v>
      </c>
      <c r="U502" s="61"/>
      <c r="V502" s="61"/>
    </row>
    <row r="503" spans="6:25" s="43" customFormat="1" ht="12" hidden="1" outlineLevel="2" x14ac:dyDescent="0.2">
      <c r="F503" s="35">
        <v>96</v>
      </c>
      <c r="G503" s="36" t="s">
        <v>28</v>
      </c>
      <c r="H503" s="37" t="s">
        <v>383</v>
      </c>
      <c r="I503" s="38" t="s">
        <v>384</v>
      </c>
      <c r="J503" s="36" t="s">
        <v>264</v>
      </c>
      <c r="K503" s="39">
        <v>8.49</v>
      </c>
      <c r="L503" s="40">
        <v>0</v>
      </c>
      <c r="M503" s="39">
        <v>8.49</v>
      </c>
      <c r="N503" s="41"/>
      <c r="O503" s="42">
        <f>M503*N503</f>
        <v>0</v>
      </c>
      <c r="P503" s="42">
        <v>4.0000000000000002E-4</v>
      </c>
      <c r="Q503" s="42">
        <f>M503*P503</f>
        <v>3.3960000000000001E-3</v>
      </c>
      <c r="R503" s="42"/>
      <c r="S503" s="42">
        <f>M503*R503</f>
        <v>0</v>
      </c>
      <c r="T503" s="42">
        <v>21</v>
      </c>
      <c r="U503" s="42">
        <f>O503*T503/100</f>
        <v>0</v>
      </c>
      <c r="V503" s="42">
        <f>U503+O503</f>
        <v>0</v>
      </c>
      <c r="W503" s="42"/>
      <c r="X503" s="42" t="s">
        <v>32</v>
      </c>
      <c r="Y503" s="42">
        <v>1</v>
      </c>
    </row>
    <row r="504" spans="6:25" s="43" customFormat="1" ht="12" hidden="1" outlineLevel="2" x14ac:dyDescent="0.2">
      <c r="F504" s="44"/>
      <c r="G504" s="45"/>
      <c r="H504" s="46" t="s">
        <v>33</v>
      </c>
      <c r="I504" s="88" t="s">
        <v>385</v>
      </c>
      <c r="J504" s="88"/>
      <c r="K504" s="88"/>
      <c r="L504" s="88"/>
      <c r="M504" s="88"/>
      <c r="N504" s="88"/>
      <c r="O504" s="88"/>
      <c r="P504" s="47"/>
      <c r="Q504" s="48"/>
      <c r="R504" s="47"/>
      <c r="S504" s="48"/>
      <c r="T504" s="49"/>
      <c r="U504" s="49"/>
      <c r="V504" s="49"/>
      <c r="W504" s="50"/>
    </row>
    <row r="505" spans="6:25" s="43" customFormat="1" ht="6" hidden="1" customHeight="1" outlineLevel="2" x14ac:dyDescent="0.2">
      <c r="F505" s="44"/>
      <c r="G505" s="45"/>
      <c r="H505" s="51"/>
      <c r="I505" s="52"/>
      <c r="J505" s="52"/>
      <c r="K505" s="52"/>
      <c r="L505" s="52"/>
      <c r="M505" s="52"/>
      <c r="N505" s="52"/>
      <c r="O505" s="52"/>
      <c r="P505" s="47"/>
      <c r="Q505" s="48"/>
      <c r="R505" s="47"/>
      <c r="S505" s="48"/>
      <c r="T505" s="49"/>
      <c r="U505" s="49"/>
      <c r="V505" s="49"/>
      <c r="W505" s="50"/>
    </row>
    <row r="506" spans="6:25" s="53" customFormat="1" ht="11.25" hidden="1" outlineLevel="3" x14ac:dyDescent="0.25">
      <c r="F506" s="54"/>
      <c r="G506" s="55"/>
      <c r="H506" s="56" t="str">
        <f>IF(AND(H505&lt;&gt;"Výkaz výměr:",I505=""),"Výkaz výměr:","")</f>
        <v>Výkaz výměr:</v>
      </c>
      <c r="I506" s="57" t="s">
        <v>386</v>
      </c>
      <c r="J506" s="58"/>
      <c r="K506" s="57"/>
      <c r="L506" s="59"/>
      <c r="M506" s="60">
        <v>1.72</v>
      </c>
      <c r="N506" s="61"/>
      <c r="O506" s="62"/>
      <c r="P506" s="63"/>
      <c r="Q506" s="61"/>
      <c r="R506" s="61"/>
      <c r="S506" s="61"/>
      <c r="T506" s="64" t="s">
        <v>36</v>
      </c>
      <c r="U506" s="61"/>
      <c r="V506" s="61"/>
    </row>
    <row r="507" spans="6:25" s="53" customFormat="1" ht="11.25" hidden="1" outlineLevel="3" x14ac:dyDescent="0.25">
      <c r="F507" s="54"/>
      <c r="G507" s="55"/>
      <c r="H507" s="56" t="str">
        <f>IF(AND(H506&lt;&gt;"Výkaz výměr:",I506=""),"Výkaz výměr:","")</f>
        <v/>
      </c>
      <c r="I507" s="57" t="s">
        <v>387</v>
      </c>
      <c r="J507" s="58"/>
      <c r="K507" s="57"/>
      <c r="L507" s="59"/>
      <c r="M507" s="60">
        <v>1.52</v>
      </c>
      <c r="N507" s="61"/>
      <c r="O507" s="62"/>
      <c r="P507" s="63"/>
      <c r="Q507" s="61"/>
      <c r="R507" s="61"/>
      <c r="S507" s="61"/>
      <c r="T507" s="64" t="s">
        <v>36</v>
      </c>
      <c r="U507" s="61"/>
      <c r="V507" s="61"/>
    </row>
    <row r="508" spans="6:25" s="53" customFormat="1" ht="11.25" hidden="1" outlineLevel="3" x14ac:dyDescent="0.25">
      <c r="F508" s="54"/>
      <c r="G508" s="55"/>
      <c r="H508" s="56" t="str">
        <f>IF(AND(H507&lt;&gt;"Výkaz výměr:",I507=""),"Výkaz výměr:","")</f>
        <v/>
      </c>
      <c r="I508" s="57" t="s">
        <v>388</v>
      </c>
      <c r="J508" s="58"/>
      <c r="K508" s="57"/>
      <c r="L508" s="59"/>
      <c r="M508" s="60">
        <v>3.75</v>
      </c>
      <c r="N508" s="61"/>
      <c r="O508" s="62"/>
      <c r="P508" s="63"/>
      <c r="Q508" s="61"/>
      <c r="R508" s="61"/>
      <c r="S508" s="61"/>
      <c r="T508" s="64" t="s">
        <v>36</v>
      </c>
      <c r="U508" s="61"/>
      <c r="V508" s="61"/>
    </row>
    <row r="509" spans="6:25" s="53" customFormat="1" ht="11.25" hidden="1" outlineLevel="3" x14ac:dyDescent="0.25">
      <c r="F509" s="54"/>
      <c r="G509" s="55"/>
      <c r="H509" s="56" t="str">
        <f>IF(AND(H508&lt;&gt;"Výkaz výměr:",I508=""),"Výkaz výměr:","")</f>
        <v/>
      </c>
      <c r="I509" s="57" t="s">
        <v>280</v>
      </c>
      <c r="J509" s="58"/>
      <c r="K509" s="57"/>
      <c r="L509" s="59"/>
      <c r="M509" s="60">
        <v>1.5</v>
      </c>
      <c r="N509" s="61"/>
      <c r="O509" s="62"/>
      <c r="P509" s="63"/>
      <c r="Q509" s="61"/>
      <c r="R509" s="61"/>
      <c r="S509" s="61"/>
      <c r="T509" s="64" t="s">
        <v>36</v>
      </c>
      <c r="U509" s="61"/>
      <c r="V509" s="61"/>
    </row>
    <row r="510" spans="6:25" s="43" customFormat="1" ht="12" hidden="1" outlineLevel="2" x14ac:dyDescent="0.2">
      <c r="F510" s="35">
        <v>97</v>
      </c>
      <c r="G510" s="36" t="s">
        <v>28</v>
      </c>
      <c r="H510" s="37" t="s">
        <v>389</v>
      </c>
      <c r="I510" s="38" t="s">
        <v>390</v>
      </c>
      <c r="J510" s="36" t="s">
        <v>31</v>
      </c>
      <c r="K510" s="39">
        <v>2</v>
      </c>
      <c r="L510" s="40">
        <v>0</v>
      </c>
      <c r="M510" s="39">
        <v>2</v>
      </c>
      <c r="N510" s="41"/>
      <c r="O510" s="42">
        <f>M510*N510</f>
        <v>0</v>
      </c>
      <c r="P510" s="42">
        <v>8.1999999999999998E-4</v>
      </c>
      <c r="Q510" s="42">
        <f>M510*P510</f>
        <v>1.64E-3</v>
      </c>
      <c r="R510" s="42"/>
      <c r="S510" s="42">
        <f>M510*R510</f>
        <v>0</v>
      </c>
      <c r="T510" s="42">
        <v>21</v>
      </c>
      <c r="U510" s="42">
        <f>O510*T510/100</f>
        <v>0</v>
      </c>
      <c r="V510" s="42">
        <f>U510+O510</f>
        <v>0</v>
      </c>
      <c r="W510" s="42"/>
      <c r="X510" s="42" t="s">
        <v>32</v>
      </c>
      <c r="Y510" s="42">
        <v>1</v>
      </c>
    </row>
    <row r="511" spans="6:25" s="43" customFormat="1" ht="12" hidden="1" outlineLevel="2" x14ac:dyDescent="0.2">
      <c r="F511" s="44"/>
      <c r="G511" s="45"/>
      <c r="H511" s="46" t="s">
        <v>33</v>
      </c>
      <c r="I511" s="88" t="s">
        <v>391</v>
      </c>
      <c r="J511" s="88"/>
      <c r="K511" s="88"/>
      <c r="L511" s="88"/>
      <c r="M511" s="88"/>
      <c r="N511" s="88"/>
      <c r="O511" s="88"/>
      <c r="P511" s="47"/>
      <c r="Q511" s="48"/>
      <c r="R511" s="47"/>
      <c r="S511" s="48"/>
      <c r="T511" s="49"/>
      <c r="U511" s="49"/>
      <c r="V511" s="49"/>
      <c r="W511" s="50"/>
    </row>
    <row r="512" spans="6:25" s="43" customFormat="1" ht="6" hidden="1" customHeight="1" outlineLevel="2" x14ac:dyDescent="0.2">
      <c r="F512" s="44"/>
      <c r="G512" s="45"/>
      <c r="H512" s="51"/>
      <c r="I512" s="52"/>
      <c r="J512" s="52"/>
      <c r="K512" s="52"/>
      <c r="L512" s="52"/>
      <c r="M512" s="52"/>
      <c r="N512" s="52"/>
      <c r="O512" s="52"/>
      <c r="P512" s="47"/>
      <c r="Q512" s="48"/>
      <c r="R512" s="47"/>
      <c r="S512" s="48"/>
      <c r="T512" s="49"/>
      <c r="U512" s="49"/>
      <c r="V512" s="49"/>
      <c r="W512" s="50"/>
    </row>
    <row r="513" spans="6:25" s="43" customFormat="1" ht="12" hidden="1" outlineLevel="2" x14ac:dyDescent="0.2">
      <c r="F513" s="35">
        <v>98</v>
      </c>
      <c r="G513" s="36" t="s">
        <v>28</v>
      </c>
      <c r="H513" s="37" t="s">
        <v>392</v>
      </c>
      <c r="I513" s="38" t="s">
        <v>393</v>
      </c>
      <c r="J513" s="36" t="s">
        <v>31</v>
      </c>
      <c r="K513" s="39">
        <v>2</v>
      </c>
      <c r="L513" s="40">
        <v>0</v>
      </c>
      <c r="M513" s="39">
        <v>2</v>
      </c>
      <c r="N513" s="41"/>
      <c r="O513" s="42">
        <f>M513*N513</f>
        <v>0</v>
      </c>
      <c r="P513" s="42">
        <v>1E-4</v>
      </c>
      <c r="Q513" s="42">
        <f>M513*P513</f>
        <v>2.0000000000000001E-4</v>
      </c>
      <c r="R513" s="42"/>
      <c r="S513" s="42">
        <f>M513*R513</f>
        <v>0</v>
      </c>
      <c r="T513" s="42">
        <v>21</v>
      </c>
      <c r="U513" s="42">
        <f>O513*T513/100</f>
        <v>0</v>
      </c>
      <c r="V513" s="42">
        <f>U513+O513</f>
        <v>0</v>
      </c>
      <c r="W513" s="42"/>
      <c r="X513" s="42" t="s">
        <v>32</v>
      </c>
      <c r="Y513" s="42">
        <v>1</v>
      </c>
    </row>
    <row r="514" spans="6:25" s="43" customFormat="1" ht="12" hidden="1" outlineLevel="2" x14ac:dyDescent="0.2">
      <c r="F514" s="44"/>
      <c r="G514" s="45"/>
      <c r="H514" s="46" t="s">
        <v>33</v>
      </c>
      <c r="I514" s="88" t="s">
        <v>394</v>
      </c>
      <c r="J514" s="88"/>
      <c r="K514" s="88"/>
      <c r="L514" s="88"/>
      <c r="M514" s="88"/>
      <c r="N514" s="88"/>
      <c r="O514" s="88"/>
      <c r="P514" s="47"/>
      <c r="Q514" s="48"/>
      <c r="R514" s="47"/>
      <c r="S514" s="48"/>
      <c r="T514" s="49"/>
      <c r="U514" s="49"/>
      <c r="V514" s="49"/>
      <c r="W514" s="50"/>
    </row>
    <row r="515" spans="6:25" s="43" customFormat="1" ht="6" hidden="1" customHeight="1" outlineLevel="2" x14ac:dyDescent="0.2">
      <c r="F515" s="44"/>
      <c r="G515" s="45"/>
      <c r="H515" s="51"/>
      <c r="I515" s="52"/>
      <c r="J515" s="52"/>
      <c r="K515" s="52"/>
      <c r="L515" s="52"/>
      <c r="M515" s="52"/>
      <c r="N515" s="52"/>
      <c r="O515" s="52"/>
      <c r="P515" s="47"/>
      <c r="Q515" s="48"/>
      <c r="R515" s="47"/>
      <c r="S515" s="48"/>
      <c r="T515" s="49"/>
      <c r="U515" s="49"/>
      <c r="V515" s="49"/>
      <c r="W515" s="50"/>
    </row>
    <row r="516" spans="6:25" s="43" customFormat="1" ht="12" hidden="1" outlineLevel="2" x14ac:dyDescent="0.2">
      <c r="F516" s="35">
        <v>99</v>
      </c>
      <c r="G516" s="36" t="s">
        <v>28</v>
      </c>
      <c r="H516" s="37" t="s">
        <v>395</v>
      </c>
      <c r="I516" s="38" t="s">
        <v>396</v>
      </c>
      <c r="J516" s="36" t="s">
        <v>31</v>
      </c>
      <c r="K516" s="39">
        <v>1</v>
      </c>
      <c r="L516" s="40">
        <v>0</v>
      </c>
      <c r="M516" s="39">
        <v>1</v>
      </c>
      <c r="N516" s="41"/>
      <c r="O516" s="42">
        <f>M516*N516</f>
        <v>0</v>
      </c>
      <c r="P516" s="42">
        <v>6.9999999999999994E-5</v>
      </c>
      <c r="Q516" s="42">
        <f>M516*P516</f>
        <v>6.9999999999999994E-5</v>
      </c>
      <c r="R516" s="42"/>
      <c r="S516" s="42">
        <f>M516*R516</f>
        <v>0</v>
      </c>
      <c r="T516" s="42">
        <v>21</v>
      </c>
      <c r="U516" s="42">
        <f>O516*T516/100</f>
        <v>0</v>
      </c>
      <c r="V516" s="42">
        <f>U516+O516</f>
        <v>0</v>
      </c>
      <c r="W516" s="42"/>
      <c r="X516" s="42" t="s">
        <v>32</v>
      </c>
      <c r="Y516" s="42">
        <v>1</v>
      </c>
    </row>
    <row r="517" spans="6:25" s="43" customFormat="1" ht="12" hidden="1" outlineLevel="2" x14ac:dyDescent="0.2">
      <c r="F517" s="44"/>
      <c r="G517" s="45"/>
      <c r="H517" s="46" t="s">
        <v>33</v>
      </c>
      <c r="I517" s="88" t="s">
        <v>397</v>
      </c>
      <c r="J517" s="88"/>
      <c r="K517" s="88"/>
      <c r="L517" s="88"/>
      <c r="M517" s="88"/>
      <c r="N517" s="88"/>
      <c r="O517" s="88"/>
      <c r="P517" s="47"/>
      <c r="Q517" s="48"/>
      <c r="R517" s="47"/>
      <c r="S517" s="48"/>
      <c r="T517" s="49"/>
      <c r="U517" s="49"/>
      <c r="V517" s="49"/>
      <c r="W517" s="50"/>
    </row>
    <row r="518" spans="6:25" s="43" customFormat="1" ht="6" hidden="1" customHeight="1" outlineLevel="2" x14ac:dyDescent="0.2">
      <c r="F518" s="44"/>
      <c r="G518" s="45"/>
      <c r="H518" s="51"/>
      <c r="I518" s="52"/>
      <c r="J518" s="52"/>
      <c r="K518" s="52"/>
      <c r="L518" s="52"/>
      <c r="M518" s="52"/>
      <c r="N518" s="52"/>
      <c r="O518" s="52"/>
      <c r="P518" s="47"/>
      <c r="Q518" s="48"/>
      <c r="R518" s="47"/>
      <c r="S518" s="48"/>
      <c r="T518" s="49"/>
      <c r="U518" s="49"/>
      <c r="V518" s="49"/>
      <c r="W518" s="50"/>
    </row>
    <row r="519" spans="6:25" s="43" customFormat="1" ht="12" hidden="1" outlineLevel="2" x14ac:dyDescent="0.2">
      <c r="F519" s="35">
        <v>100</v>
      </c>
      <c r="G519" s="36" t="s">
        <v>28</v>
      </c>
      <c r="H519" s="37" t="s">
        <v>395</v>
      </c>
      <c r="I519" s="38" t="s">
        <v>396</v>
      </c>
      <c r="J519" s="36" t="s">
        <v>31</v>
      </c>
      <c r="K519" s="39">
        <v>2</v>
      </c>
      <c r="L519" s="40">
        <v>0</v>
      </c>
      <c r="M519" s="39">
        <v>2</v>
      </c>
      <c r="N519" s="41"/>
      <c r="O519" s="42">
        <f>M519*N519</f>
        <v>0</v>
      </c>
      <c r="P519" s="42">
        <v>6.9999999999999994E-5</v>
      </c>
      <c r="Q519" s="42">
        <f>M519*P519</f>
        <v>1.3999999999999999E-4</v>
      </c>
      <c r="R519" s="42"/>
      <c r="S519" s="42">
        <f>M519*R519</f>
        <v>0</v>
      </c>
      <c r="T519" s="42">
        <v>21</v>
      </c>
      <c r="U519" s="42">
        <f>O519*T519/100</f>
        <v>0</v>
      </c>
      <c r="V519" s="42">
        <f>U519+O519</f>
        <v>0</v>
      </c>
      <c r="W519" s="42"/>
      <c r="X519" s="42" t="s">
        <v>32</v>
      </c>
      <c r="Y519" s="42">
        <v>1</v>
      </c>
    </row>
    <row r="520" spans="6:25" s="43" customFormat="1" ht="12" hidden="1" outlineLevel="2" x14ac:dyDescent="0.2">
      <c r="F520" s="44"/>
      <c r="G520" s="45"/>
      <c r="H520" s="46" t="s">
        <v>33</v>
      </c>
      <c r="I520" s="88" t="s">
        <v>397</v>
      </c>
      <c r="J520" s="88"/>
      <c r="K520" s="88"/>
      <c r="L520" s="88"/>
      <c r="M520" s="88"/>
      <c r="N520" s="88"/>
      <c r="O520" s="88"/>
      <c r="P520" s="47"/>
      <c r="Q520" s="48"/>
      <c r="R520" s="47"/>
      <c r="S520" s="48"/>
      <c r="T520" s="49"/>
      <c r="U520" s="49"/>
      <c r="V520" s="49"/>
      <c r="W520" s="50"/>
    </row>
    <row r="521" spans="6:25" s="43" customFormat="1" ht="6" hidden="1" customHeight="1" outlineLevel="2" x14ac:dyDescent="0.2">
      <c r="F521" s="44"/>
      <c r="G521" s="45"/>
      <c r="H521" s="51"/>
      <c r="I521" s="52"/>
      <c r="J521" s="52"/>
      <c r="K521" s="52"/>
      <c r="L521" s="52"/>
      <c r="M521" s="52"/>
      <c r="N521" s="52"/>
      <c r="O521" s="52"/>
      <c r="P521" s="47"/>
      <c r="Q521" s="48"/>
      <c r="R521" s="47"/>
      <c r="S521" s="48"/>
      <c r="T521" s="49"/>
      <c r="U521" s="49"/>
      <c r="V521" s="49"/>
      <c r="W521" s="50"/>
    </row>
    <row r="522" spans="6:25" s="43" customFormat="1" ht="12" hidden="1" outlineLevel="2" x14ac:dyDescent="0.2">
      <c r="F522" s="35">
        <v>101</v>
      </c>
      <c r="G522" s="36" t="s">
        <v>28</v>
      </c>
      <c r="H522" s="37" t="s">
        <v>395</v>
      </c>
      <c r="I522" s="38" t="s">
        <v>396</v>
      </c>
      <c r="J522" s="36" t="s">
        <v>31</v>
      </c>
      <c r="K522" s="39">
        <v>1</v>
      </c>
      <c r="L522" s="40">
        <v>0</v>
      </c>
      <c r="M522" s="39">
        <v>1</v>
      </c>
      <c r="N522" s="41"/>
      <c r="O522" s="42">
        <f>M522*N522</f>
        <v>0</v>
      </c>
      <c r="P522" s="42">
        <v>6.9999999999999994E-5</v>
      </c>
      <c r="Q522" s="42">
        <f>M522*P522</f>
        <v>6.9999999999999994E-5</v>
      </c>
      <c r="R522" s="42"/>
      <c r="S522" s="42">
        <f>M522*R522</f>
        <v>0</v>
      </c>
      <c r="T522" s="42">
        <v>21</v>
      </c>
      <c r="U522" s="42">
        <f>O522*T522/100</f>
        <v>0</v>
      </c>
      <c r="V522" s="42">
        <f>U522+O522</f>
        <v>0</v>
      </c>
      <c r="W522" s="42"/>
      <c r="X522" s="42" t="s">
        <v>32</v>
      </c>
      <c r="Y522" s="42">
        <v>1</v>
      </c>
    </row>
    <row r="523" spans="6:25" s="43" customFormat="1" ht="12" hidden="1" outlineLevel="2" x14ac:dyDescent="0.2">
      <c r="F523" s="44"/>
      <c r="G523" s="45"/>
      <c r="H523" s="46" t="s">
        <v>33</v>
      </c>
      <c r="I523" s="88" t="s">
        <v>397</v>
      </c>
      <c r="J523" s="88"/>
      <c r="K523" s="88"/>
      <c r="L523" s="88"/>
      <c r="M523" s="88"/>
      <c r="N523" s="88"/>
      <c r="O523" s="88"/>
      <c r="P523" s="47"/>
      <c r="Q523" s="48"/>
      <c r="R523" s="47"/>
      <c r="S523" s="48"/>
      <c r="T523" s="49"/>
      <c r="U523" s="49"/>
      <c r="V523" s="49"/>
      <c r="W523" s="50"/>
    </row>
    <row r="524" spans="6:25" s="43" customFormat="1" ht="6" hidden="1" customHeight="1" outlineLevel="2" x14ac:dyDescent="0.2">
      <c r="F524" s="44"/>
      <c r="G524" s="45"/>
      <c r="H524" s="51"/>
      <c r="I524" s="52"/>
      <c r="J524" s="52"/>
      <c r="K524" s="52"/>
      <c r="L524" s="52"/>
      <c r="M524" s="52"/>
      <c r="N524" s="52"/>
      <c r="O524" s="52"/>
      <c r="P524" s="47"/>
      <c r="Q524" s="48"/>
      <c r="R524" s="47"/>
      <c r="S524" s="48"/>
      <c r="T524" s="49"/>
      <c r="U524" s="49"/>
      <c r="V524" s="49"/>
      <c r="W524" s="50"/>
    </row>
    <row r="525" spans="6:25" s="43" customFormat="1" ht="24" hidden="1" outlineLevel="2" x14ac:dyDescent="0.2">
      <c r="F525" s="35">
        <v>102</v>
      </c>
      <c r="G525" s="36" t="s">
        <v>28</v>
      </c>
      <c r="H525" s="37" t="s">
        <v>398</v>
      </c>
      <c r="I525" s="38" t="s">
        <v>399</v>
      </c>
      <c r="J525" s="36" t="s">
        <v>264</v>
      </c>
      <c r="K525" s="39">
        <v>15.14</v>
      </c>
      <c r="L525" s="40">
        <v>0</v>
      </c>
      <c r="M525" s="39">
        <v>15.14</v>
      </c>
      <c r="N525" s="41"/>
      <c r="O525" s="42">
        <f>M525*N525</f>
        <v>0</v>
      </c>
      <c r="P525" s="42">
        <v>4.0000000000000003E-5</v>
      </c>
      <c r="Q525" s="42">
        <f>M525*P525</f>
        <v>6.0560000000000008E-4</v>
      </c>
      <c r="R525" s="42"/>
      <c r="S525" s="42">
        <f>M525*R525</f>
        <v>0</v>
      </c>
      <c r="T525" s="42">
        <v>21</v>
      </c>
      <c r="U525" s="42">
        <f>O525*T525/100</f>
        <v>0</v>
      </c>
      <c r="V525" s="42">
        <f>U525+O525</f>
        <v>0</v>
      </c>
      <c r="W525" s="42"/>
      <c r="X525" s="42" t="s">
        <v>32</v>
      </c>
      <c r="Y525" s="42">
        <v>1</v>
      </c>
    </row>
    <row r="526" spans="6:25" s="43" customFormat="1" ht="12" hidden="1" outlineLevel="2" x14ac:dyDescent="0.2">
      <c r="F526" s="44"/>
      <c r="G526" s="45"/>
      <c r="H526" s="46" t="s">
        <v>33</v>
      </c>
      <c r="I526" s="88" t="s">
        <v>400</v>
      </c>
      <c r="J526" s="88"/>
      <c r="K526" s="88"/>
      <c r="L526" s="88"/>
      <c r="M526" s="88"/>
      <c r="N526" s="88"/>
      <c r="O526" s="88"/>
      <c r="P526" s="47"/>
      <c r="Q526" s="48"/>
      <c r="R526" s="47"/>
      <c r="S526" s="48"/>
      <c r="T526" s="49"/>
      <c r="U526" s="49"/>
      <c r="V526" s="49"/>
      <c r="W526" s="50"/>
    </row>
    <row r="527" spans="6:25" s="43" customFormat="1" ht="6" hidden="1" customHeight="1" outlineLevel="2" x14ac:dyDescent="0.2">
      <c r="F527" s="44"/>
      <c r="G527" s="45"/>
      <c r="H527" s="51"/>
      <c r="I527" s="52"/>
      <c r="J527" s="52"/>
      <c r="K527" s="52"/>
      <c r="L527" s="52"/>
      <c r="M527" s="52"/>
      <c r="N527" s="52"/>
      <c r="O527" s="52"/>
      <c r="P527" s="47"/>
      <c r="Q527" s="48"/>
      <c r="R527" s="47"/>
      <c r="S527" s="48"/>
      <c r="T527" s="49"/>
      <c r="U527" s="49"/>
      <c r="V527" s="49"/>
      <c r="W527" s="50"/>
    </row>
    <row r="528" spans="6:25" s="53" customFormat="1" ht="11.25" hidden="1" outlineLevel="3" x14ac:dyDescent="0.25">
      <c r="F528" s="54"/>
      <c r="G528" s="55"/>
      <c r="H528" s="56" t="str">
        <f>IF(AND(H527&lt;&gt;"Výkaz výměr:",I527=""),"Výkaz výměr:","")</f>
        <v>Výkaz výměr:</v>
      </c>
      <c r="I528" s="57" t="s">
        <v>401</v>
      </c>
      <c r="J528" s="58"/>
      <c r="K528" s="57"/>
      <c r="L528" s="59"/>
      <c r="M528" s="60">
        <v>6.65</v>
      </c>
      <c r="N528" s="61"/>
      <c r="O528" s="62"/>
      <c r="P528" s="63"/>
      <c r="Q528" s="61"/>
      <c r="R528" s="61"/>
      <c r="S528" s="61"/>
      <c r="T528" s="64" t="s">
        <v>36</v>
      </c>
      <c r="U528" s="61"/>
      <c r="V528" s="61"/>
    </row>
    <row r="529" spans="6:25" s="53" customFormat="1" ht="11.25" hidden="1" outlineLevel="3" x14ac:dyDescent="0.25">
      <c r="F529" s="54"/>
      <c r="G529" s="55"/>
      <c r="H529" s="56" t="str">
        <f>IF(AND(H528&lt;&gt;"Výkaz výměr:",I528=""),"Výkaz výměr:","")</f>
        <v/>
      </c>
      <c r="I529" s="57" t="s">
        <v>402</v>
      </c>
      <c r="J529" s="58"/>
      <c r="K529" s="57"/>
      <c r="L529" s="59"/>
      <c r="M529" s="60">
        <v>8.49</v>
      </c>
      <c r="N529" s="61"/>
      <c r="O529" s="62"/>
      <c r="P529" s="63"/>
      <c r="Q529" s="61"/>
      <c r="R529" s="61"/>
      <c r="S529" s="61"/>
      <c r="T529" s="64" t="s">
        <v>36</v>
      </c>
      <c r="U529" s="61"/>
      <c r="V529" s="61"/>
    </row>
    <row r="530" spans="6:25" s="53" customFormat="1" ht="11.25" hidden="1" outlineLevel="3" x14ac:dyDescent="0.25">
      <c r="F530" s="54"/>
      <c r="G530" s="55"/>
      <c r="H530" s="56" t="str">
        <f>IF(AND(H529&lt;&gt;"Výkaz výměr:",I529=""),"Výkaz výměr:","")</f>
        <v/>
      </c>
      <c r="I530" s="57"/>
      <c r="J530" s="58"/>
      <c r="K530" s="57"/>
      <c r="L530" s="59"/>
      <c r="M530" s="60">
        <v>0</v>
      </c>
      <c r="N530" s="61"/>
      <c r="O530" s="62"/>
      <c r="P530" s="63"/>
      <c r="Q530" s="61"/>
      <c r="R530" s="61"/>
      <c r="S530" s="61"/>
      <c r="T530" s="64" t="s">
        <v>36</v>
      </c>
      <c r="U530" s="61"/>
      <c r="V530" s="61"/>
    </row>
    <row r="531" spans="6:25" s="43" customFormat="1" ht="12" hidden="1" outlineLevel="2" x14ac:dyDescent="0.2">
      <c r="F531" s="35">
        <v>103</v>
      </c>
      <c r="G531" s="36" t="s">
        <v>28</v>
      </c>
      <c r="H531" s="37" t="s">
        <v>403</v>
      </c>
      <c r="I531" s="38" t="s">
        <v>404</v>
      </c>
      <c r="J531" s="36" t="s">
        <v>264</v>
      </c>
      <c r="K531" s="39">
        <v>15.14</v>
      </c>
      <c r="L531" s="40">
        <v>0</v>
      </c>
      <c r="M531" s="39">
        <v>15.14</v>
      </c>
      <c r="N531" s="41"/>
      <c r="O531" s="42">
        <f>M531*N531</f>
        <v>0</v>
      </c>
      <c r="P531" s="42">
        <v>4.0000000000000002E-4</v>
      </c>
      <c r="Q531" s="42">
        <f>M531*P531</f>
        <v>6.0560000000000006E-3</v>
      </c>
      <c r="R531" s="42"/>
      <c r="S531" s="42">
        <f>M531*R531</f>
        <v>0</v>
      </c>
      <c r="T531" s="42">
        <v>21</v>
      </c>
      <c r="U531" s="42">
        <f>O531*T531/100</f>
        <v>0</v>
      </c>
      <c r="V531" s="42">
        <f>U531+O531</f>
        <v>0</v>
      </c>
      <c r="W531" s="42"/>
      <c r="X531" s="42" t="s">
        <v>32</v>
      </c>
      <c r="Y531" s="42">
        <v>1</v>
      </c>
    </row>
    <row r="532" spans="6:25" s="43" customFormat="1" ht="12" hidden="1" outlineLevel="2" x14ac:dyDescent="0.2">
      <c r="F532" s="44"/>
      <c r="G532" s="45"/>
      <c r="H532" s="46" t="s">
        <v>33</v>
      </c>
      <c r="I532" s="88" t="s">
        <v>405</v>
      </c>
      <c r="J532" s="88"/>
      <c r="K532" s="88"/>
      <c r="L532" s="88"/>
      <c r="M532" s="88"/>
      <c r="N532" s="88"/>
      <c r="O532" s="88"/>
      <c r="P532" s="47"/>
      <c r="Q532" s="48"/>
      <c r="R532" s="47"/>
      <c r="S532" s="48"/>
      <c r="T532" s="49"/>
      <c r="U532" s="49"/>
      <c r="V532" s="49"/>
      <c r="W532" s="50"/>
    </row>
    <row r="533" spans="6:25" s="43" customFormat="1" ht="6" hidden="1" customHeight="1" outlineLevel="2" x14ac:dyDescent="0.2">
      <c r="F533" s="44"/>
      <c r="G533" s="45"/>
      <c r="H533" s="51"/>
      <c r="I533" s="52"/>
      <c r="J533" s="52"/>
      <c r="K533" s="52"/>
      <c r="L533" s="52"/>
      <c r="M533" s="52"/>
      <c r="N533" s="52"/>
      <c r="O533" s="52"/>
      <c r="P533" s="47"/>
      <c r="Q533" s="48"/>
      <c r="R533" s="47"/>
      <c r="S533" s="48"/>
      <c r="T533" s="49"/>
      <c r="U533" s="49"/>
      <c r="V533" s="49"/>
      <c r="W533" s="50"/>
    </row>
    <row r="534" spans="6:25" s="43" customFormat="1" ht="12" hidden="1" outlineLevel="2" x14ac:dyDescent="0.2">
      <c r="F534" s="35">
        <v>104</v>
      </c>
      <c r="G534" s="36" t="s">
        <v>28</v>
      </c>
      <c r="H534" s="37" t="s">
        <v>406</v>
      </c>
      <c r="I534" s="38" t="s">
        <v>407</v>
      </c>
      <c r="J534" s="36" t="s">
        <v>264</v>
      </c>
      <c r="K534" s="39">
        <v>15.14</v>
      </c>
      <c r="L534" s="40">
        <v>0</v>
      </c>
      <c r="M534" s="39">
        <v>15.14</v>
      </c>
      <c r="N534" s="41"/>
      <c r="O534" s="42">
        <f>M534*N534</f>
        <v>0</v>
      </c>
      <c r="P534" s="42">
        <v>1.0000000000000001E-5</v>
      </c>
      <c r="Q534" s="42">
        <f>M534*P534</f>
        <v>1.5140000000000002E-4</v>
      </c>
      <c r="R534" s="42"/>
      <c r="S534" s="42">
        <f>M534*R534</f>
        <v>0</v>
      </c>
      <c r="T534" s="42">
        <v>21</v>
      </c>
      <c r="U534" s="42">
        <f>O534*T534/100</f>
        <v>0</v>
      </c>
      <c r="V534" s="42">
        <f>U534+O534</f>
        <v>0</v>
      </c>
      <c r="W534" s="42"/>
      <c r="X534" s="42" t="s">
        <v>32</v>
      </c>
      <c r="Y534" s="42">
        <v>1</v>
      </c>
    </row>
    <row r="535" spans="6:25" s="43" customFormat="1" ht="12" hidden="1" outlineLevel="2" x14ac:dyDescent="0.2">
      <c r="F535" s="44"/>
      <c r="G535" s="45"/>
      <c r="H535" s="46" t="s">
        <v>33</v>
      </c>
      <c r="I535" s="88" t="s">
        <v>408</v>
      </c>
      <c r="J535" s="88"/>
      <c r="K535" s="88"/>
      <c r="L535" s="88"/>
      <c r="M535" s="88"/>
      <c r="N535" s="88"/>
      <c r="O535" s="88"/>
      <c r="P535" s="47"/>
      <c r="Q535" s="48"/>
      <c r="R535" s="47"/>
      <c r="S535" s="48"/>
      <c r="T535" s="49"/>
      <c r="U535" s="49"/>
      <c r="V535" s="49"/>
      <c r="W535" s="50"/>
    </row>
    <row r="536" spans="6:25" s="43" customFormat="1" ht="6" hidden="1" customHeight="1" outlineLevel="2" x14ac:dyDescent="0.2">
      <c r="F536" s="44"/>
      <c r="G536" s="45"/>
      <c r="H536" s="51"/>
      <c r="I536" s="52"/>
      <c r="J536" s="52"/>
      <c r="K536" s="52"/>
      <c r="L536" s="52"/>
      <c r="M536" s="52"/>
      <c r="N536" s="52"/>
      <c r="O536" s="52"/>
      <c r="P536" s="47"/>
      <c r="Q536" s="48"/>
      <c r="R536" s="47"/>
      <c r="S536" s="48"/>
      <c r="T536" s="49"/>
      <c r="U536" s="49"/>
      <c r="V536" s="49"/>
      <c r="W536" s="50"/>
    </row>
    <row r="537" spans="6:25" s="43" customFormat="1" ht="12" hidden="1" outlineLevel="2" x14ac:dyDescent="0.2">
      <c r="F537" s="35">
        <v>105</v>
      </c>
      <c r="G537" s="36" t="s">
        <v>28</v>
      </c>
      <c r="H537" s="37" t="s">
        <v>409</v>
      </c>
      <c r="I537" s="38" t="s">
        <v>410</v>
      </c>
      <c r="J537" s="36" t="s">
        <v>149</v>
      </c>
      <c r="K537" s="39">
        <v>1.7</v>
      </c>
      <c r="L537" s="40">
        <v>0</v>
      </c>
      <c r="M537" s="39">
        <v>1.7</v>
      </c>
      <c r="N537" s="41"/>
      <c r="O537" s="42">
        <f>M537*N537</f>
        <v>0</v>
      </c>
      <c r="P537" s="42"/>
      <c r="Q537" s="42">
        <f>M537*P537</f>
        <v>0</v>
      </c>
      <c r="R537" s="42"/>
      <c r="S537" s="42">
        <f>M537*R537</f>
        <v>0</v>
      </c>
      <c r="T537" s="42">
        <v>21</v>
      </c>
      <c r="U537" s="42">
        <f>O537*T537/100</f>
        <v>0</v>
      </c>
      <c r="V537" s="42">
        <f>U537+O537</f>
        <v>0</v>
      </c>
      <c r="W537" s="42"/>
      <c r="X537" s="42" t="s">
        <v>32</v>
      </c>
      <c r="Y537" s="42">
        <v>1</v>
      </c>
    </row>
    <row r="538" spans="6:25" s="43" customFormat="1" ht="12" hidden="1" outlineLevel="2" x14ac:dyDescent="0.2">
      <c r="F538" s="44"/>
      <c r="G538" s="45"/>
      <c r="H538" s="46" t="s">
        <v>33</v>
      </c>
      <c r="I538" s="88" t="s">
        <v>411</v>
      </c>
      <c r="J538" s="88"/>
      <c r="K538" s="88"/>
      <c r="L538" s="88"/>
      <c r="M538" s="88"/>
      <c r="N538" s="88"/>
      <c r="O538" s="88"/>
      <c r="P538" s="47"/>
      <c r="Q538" s="48"/>
      <c r="R538" s="47"/>
      <c r="S538" s="48"/>
      <c r="T538" s="49"/>
      <c r="U538" s="49"/>
      <c r="V538" s="49"/>
      <c r="W538" s="50"/>
    </row>
    <row r="539" spans="6:25" s="43" customFormat="1" ht="6" hidden="1" customHeight="1" outlineLevel="2" x14ac:dyDescent="0.2">
      <c r="F539" s="44"/>
      <c r="G539" s="45"/>
      <c r="H539" s="51"/>
      <c r="I539" s="52"/>
      <c r="J539" s="52"/>
      <c r="K539" s="52"/>
      <c r="L539" s="52"/>
      <c r="M539" s="52"/>
      <c r="N539" s="52"/>
      <c r="O539" s="52"/>
      <c r="P539" s="47"/>
      <c r="Q539" s="48"/>
      <c r="R539" s="47"/>
      <c r="S539" s="48"/>
      <c r="T539" s="49"/>
      <c r="U539" s="49"/>
      <c r="V539" s="49"/>
      <c r="W539" s="50"/>
    </row>
    <row r="540" spans="6:25" s="65" customFormat="1" ht="12.75" hidden="1" customHeight="1" outlineLevel="2" x14ac:dyDescent="0.25">
      <c r="F540" s="66"/>
      <c r="G540" s="67"/>
      <c r="H540" s="67"/>
      <c r="I540" s="68"/>
      <c r="J540" s="67"/>
      <c r="K540" s="69"/>
      <c r="L540" s="70"/>
      <c r="M540" s="69"/>
      <c r="N540" s="70"/>
      <c r="O540" s="71"/>
      <c r="P540" s="72"/>
      <c r="Q540" s="70"/>
      <c r="R540" s="70"/>
      <c r="S540" s="70"/>
      <c r="T540" s="73" t="s">
        <v>36</v>
      </c>
      <c r="U540" s="70"/>
      <c r="V540" s="70"/>
      <c r="W540" s="70"/>
    </row>
    <row r="541" spans="6:25" s="25" customFormat="1" ht="16.5" hidden="1" customHeight="1" outlineLevel="1" collapsed="1" x14ac:dyDescent="0.2">
      <c r="F541" s="26"/>
      <c r="G541" s="27"/>
      <c r="H541" s="28"/>
      <c r="I541" s="28" t="s">
        <v>412</v>
      </c>
      <c r="J541" s="27"/>
      <c r="K541" s="29"/>
      <c r="L541" s="30"/>
      <c r="M541" s="29"/>
      <c r="N541" s="30"/>
      <c r="O541" s="31">
        <f>SUBTOTAL(9,O542:O602)</f>
        <v>0</v>
      </c>
      <c r="P541" s="32"/>
      <c r="Q541" s="31">
        <f>SUBTOTAL(9,Q542:Q602)</f>
        <v>8.6300000000000002E-2</v>
      </c>
      <c r="R541" s="30"/>
      <c r="S541" s="31">
        <f>SUBTOTAL(9,S542:S602)</f>
        <v>0</v>
      </c>
      <c r="T541" s="33"/>
      <c r="U541" s="31">
        <f>SUBTOTAL(9,U542:U602)</f>
        <v>0</v>
      </c>
      <c r="V541" s="31">
        <f>SUBTOTAL(9,V542:V602)</f>
        <v>0</v>
      </c>
      <c r="Y541" s="31">
        <f>SUBTOTAL(9,Y542:Y602)</f>
        <v>20</v>
      </c>
    </row>
    <row r="542" spans="6:25" s="43" customFormat="1" ht="24" hidden="1" outlineLevel="2" x14ac:dyDescent="0.2">
      <c r="F542" s="35">
        <v>106</v>
      </c>
      <c r="G542" s="36" t="s">
        <v>28</v>
      </c>
      <c r="H542" s="37" t="s">
        <v>413</v>
      </c>
      <c r="I542" s="38" t="s">
        <v>414</v>
      </c>
      <c r="J542" s="36" t="s">
        <v>289</v>
      </c>
      <c r="K542" s="39">
        <v>1</v>
      </c>
      <c r="L542" s="40">
        <v>0</v>
      </c>
      <c r="M542" s="39">
        <v>1</v>
      </c>
      <c r="N542" s="41"/>
      <c r="O542" s="42">
        <f>M542*N542</f>
        <v>0</v>
      </c>
      <c r="P542" s="42">
        <v>2.5190000000000001E-2</v>
      </c>
      <c r="Q542" s="42">
        <f>M542*P542</f>
        <v>2.5190000000000001E-2</v>
      </c>
      <c r="R542" s="42"/>
      <c r="S542" s="42">
        <f>M542*R542</f>
        <v>0</v>
      </c>
      <c r="T542" s="42">
        <v>21</v>
      </c>
      <c r="U542" s="42">
        <f>O542*T542/100</f>
        <v>0</v>
      </c>
      <c r="V542" s="42">
        <f>U542+O542</f>
        <v>0</v>
      </c>
      <c r="W542" s="42"/>
      <c r="X542" s="42" t="s">
        <v>32</v>
      </c>
      <c r="Y542" s="42">
        <v>1</v>
      </c>
    </row>
    <row r="543" spans="6:25" s="43" customFormat="1" ht="12" hidden="1" outlineLevel="2" x14ac:dyDescent="0.2">
      <c r="F543" s="44"/>
      <c r="G543" s="45"/>
      <c r="H543" s="46" t="s">
        <v>33</v>
      </c>
      <c r="I543" s="88" t="s">
        <v>415</v>
      </c>
      <c r="J543" s="88"/>
      <c r="K543" s="88"/>
      <c r="L543" s="88"/>
      <c r="M543" s="88"/>
      <c r="N543" s="88"/>
      <c r="O543" s="88"/>
      <c r="P543" s="47"/>
      <c r="Q543" s="48"/>
      <c r="R543" s="47"/>
      <c r="S543" s="48"/>
      <c r="T543" s="49"/>
      <c r="U543" s="49"/>
      <c r="V543" s="49"/>
      <c r="W543" s="50"/>
    </row>
    <row r="544" spans="6:25" s="43" customFormat="1" ht="6" hidden="1" customHeight="1" outlineLevel="2" x14ac:dyDescent="0.2">
      <c r="F544" s="44"/>
      <c r="G544" s="45"/>
      <c r="H544" s="51"/>
      <c r="I544" s="52"/>
      <c r="J544" s="52"/>
      <c r="K544" s="52"/>
      <c r="L544" s="52"/>
      <c r="M544" s="52"/>
      <c r="N544" s="52"/>
      <c r="O544" s="52"/>
      <c r="P544" s="47"/>
      <c r="Q544" s="48"/>
      <c r="R544" s="47"/>
      <c r="S544" s="48"/>
      <c r="T544" s="49"/>
      <c r="U544" s="49"/>
      <c r="V544" s="49"/>
      <c r="W544" s="50"/>
    </row>
    <row r="545" spans="6:25" s="43" customFormat="1" ht="12" hidden="1" outlineLevel="2" x14ac:dyDescent="0.2">
      <c r="F545" s="35">
        <v>107</v>
      </c>
      <c r="G545" s="36" t="s">
        <v>28</v>
      </c>
      <c r="H545" s="37" t="s">
        <v>416</v>
      </c>
      <c r="I545" s="38" t="s">
        <v>417</v>
      </c>
      <c r="J545" s="36" t="s">
        <v>31</v>
      </c>
      <c r="K545" s="39">
        <v>1</v>
      </c>
      <c r="L545" s="40">
        <v>0</v>
      </c>
      <c r="M545" s="39">
        <v>1</v>
      </c>
      <c r="N545" s="41"/>
      <c r="O545" s="42">
        <f>M545*N545</f>
        <v>0</v>
      </c>
      <c r="P545" s="42">
        <v>1.3999999999999999E-4</v>
      </c>
      <c r="Q545" s="42">
        <f>M545*P545</f>
        <v>1.3999999999999999E-4</v>
      </c>
      <c r="R545" s="42"/>
      <c r="S545" s="42">
        <f>M545*R545</f>
        <v>0</v>
      </c>
      <c r="T545" s="42">
        <v>21</v>
      </c>
      <c r="U545" s="42">
        <f>O545*T545/100</f>
        <v>0</v>
      </c>
      <c r="V545" s="42">
        <f>U545+O545</f>
        <v>0</v>
      </c>
      <c r="W545" s="42"/>
      <c r="X545" s="42" t="s">
        <v>32</v>
      </c>
      <c r="Y545" s="42">
        <v>1</v>
      </c>
    </row>
    <row r="546" spans="6:25" s="43" customFormat="1" ht="12" hidden="1" outlineLevel="2" x14ac:dyDescent="0.2">
      <c r="F546" s="44"/>
      <c r="G546" s="45"/>
      <c r="H546" s="46" t="s">
        <v>33</v>
      </c>
      <c r="I546" s="88" t="s">
        <v>418</v>
      </c>
      <c r="J546" s="88"/>
      <c r="K546" s="88"/>
      <c r="L546" s="88"/>
      <c r="M546" s="88"/>
      <c r="N546" s="88"/>
      <c r="O546" s="88"/>
      <c r="P546" s="47"/>
      <c r="Q546" s="48"/>
      <c r="R546" s="47"/>
      <c r="S546" s="48"/>
      <c r="T546" s="49"/>
      <c r="U546" s="49"/>
      <c r="V546" s="49"/>
      <c r="W546" s="50"/>
    </row>
    <row r="547" spans="6:25" s="43" customFormat="1" ht="6" hidden="1" customHeight="1" outlineLevel="2" x14ac:dyDescent="0.2">
      <c r="F547" s="44"/>
      <c r="G547" s="45"/>
      <c r="H547" s="51"/>
      <c r="I547" s="52"/>
      <c r="J547" s="52"/>
      <c r="K547" s="52"/>
      <c r="L547" s="52"/>
      <c r="M547" s="52"/>
      <c r="N547" s="52"/>
      <c r="O547" s="52"/>
      <c r="P547" s="47"/>
      <c r="Q547" s="48"/>
      <c r="R547" s="47"/>
      <c r="S547" s="48"/>
      <c r="T547" s="49"/>
      <c r="U547" s="49"/>
      <c r="V547" s="49"/>
      <c r="W547" s="50"/>
    </row>
    <row r="548" spans="6:25" s="43" customFormat="1" ht="12" hidden="1" outlineLevel="2" x14ac:dyDescent="0.2">
      <c r="F548" s="35">
        <v>108</v>
      </c>
      <c r="G548" s="36" t="s">
        <v>28</v>
      </c>
      <c r="H548" s="37" t="s">
        <v>419</v>
      </c>
      <c r="I548" s="38" t="s">
        <v>420</v>
      </c>
      <c r="J548" s="36" t="s">
        <v>31</v>
      </c>
      <c r="K548" s="39">
        <v>1</v>
      </c>
      <c r="L548" s="40">
        <v>0</v>
      </c>
      <c r="M548" s="39">
        <v>1</v>
      </c>
      <c r="N548" s="41"/>
      <c r="O548" s="42">
        <f>M548*N548</f>
        <v>0</v>
      </c>
      <c r="P548" s="42">
        <v>2.3000000000000001E-4</v>
      </c>
      <c r="Q548" s="42">
        <f>M548*P548</f>
        <v>2.3000000000000001E-4</v>
      </c>
      <c r="R548" s="42"/>
      <c r="S548" s="42">
        <f>M548*R548</f>
        <v>0</v>
      </c>
      <c r="T548" s="42">
        <v>21</v>
      </c>
      <c r="U548" s="42">
        <f>O548*T548/100</f>
        <v>0</v>
      </c>
      <c r="V548" s="42">
        <f>U548+O548</f>
        <v>0</v>
      </c>
      <c r="W548" s="42"/>
      <c r="X548" s="42" t="s">
        <v>32</v>
      </c>
      <c r="Y548" s="42">
        <v>1</v>
      </c>
    </row>
    <row r="549" spans="6:25" s="43" customFormat="1" ht="12" hidden="1" outlineLevel="2" x14ac:dyDescent="0.2">
      <c r="F549" s="44"/>
      <c r="G549" s="45"/>
      <c r="H549" s="46" t="s">
        <v>33</v>
      </c>
      <c r="I549" s="88" t="s">
        <v>421</v>
      </c>
      <c r="J549" s="88"/>
      <c r="K549" s="88"/>
      <c r="L549" s="88"/>
      <c r="M549" s="88"/>
      <c r="N549" s="88"/>
      <c r="O549" s="88"/>
      <c r="P549" s="47"/>
      <c r="Q549" s="48"/>
      <c r="R549" s="47"/>
      <c r="S549" s="48"/>
      <c r="T549" s="49"/>
      <c r="U549" s="49"/>
      <c r="V549" s="49"/>
      <c r="W549" s="50"/>
    </row>
    <row r="550" spans="6:25" s="43" customFormat="1" ht="6" hidden="1" customHeight="1" outlineLevel="2" x14ac:dyDescent="0.2">
      <c r="F550" s="44"/>
      <c r="G550" s="45"/>
      <c r="H550" s="51"/>
      <c r="I550" s="52"/>
      <c r="J550" s="52"/>
      <c r="K550" s="52"/>
      <c r="L550" s="52"/>
      <c r="M550" s="52"/>
      <c r="N550" s="52"/>
      <c r="O550" s="52"/>
      <c r="P550" s="47"/>
      <c r="Q550" s="48"/>
      <c r="R550" s="47"/>
      <c r="S550" s="48"/>
      <c r="T550" s="49"/>
      <c r="U550" s="49"/>
      <c r="V550" s="49"/>
      <c r="W550" s="50"/>
    </row>
    <row r="551" spans="6:25" s="43" customFormat="1" ht="12" hidden="1" outlineLevel="2" x14ac:dyDescent="0.2">
      <c r="F551" s="35">
        <v>109</v>
      </c>
      <c r="G551" s="36" t="s">
        <v>28</v>
      </c>
      <c r="H551" s="37" t="s">
        <v>422</v>
      </c>
      <c r="I551" s="38" t="s">
        <v>423</v>
      </c>
      <c r="J551" s="36" t="s">
        <v>289</v>
      </c>
      <c r="K551" s="39">
        <v>1</v>
      </c>
      <c r="L551" s="40">
        <v>0</v>
      </c>
      <c r="M551" s="39">
        <v>1</v>
      </c>
      <c r="N551" s="41"/>
      <c r="O551" s="42">
        <f>M551*N551</f>
        <v>0</v>
      </c>
      <c r="P551" s="42">
        <v>3.82E-3</v>
      </c>
      <c r="Q551" s="42">
        <f>M551*P551</f>
        <v>3.82E-3</v>
      </c>
      <c r="R551" s="42"/>
      <c r="S551" s="42">
        <f>M551*R551</f>
        <v>0</v>
      </c>
      <c r="T551" s="42">
        <v>21</v>
      </c>
      <c r="U551" s="42">
        <f>O551*T551/100</f>
        <v>0</v>
      </c>
      <c r="V551" s="42">
        <f>U551+O551</f>
        <v>0</v>
      </c>
      <c r="W551" s="42"/>
      <c r="X551" s="42" t="s">
        <v>32</v>
      </c>
      <c r="Y551" s="42">
        <v>1</v>
      </c>
    </row>
    <row r="552" spans="6:25" s="43" customFormat="1" ht="12" hidden="1" outlineLevel="2" x14ac:dyDescent="0.2">
      <c r="F552" s="44"/>
      <c r="G552" s="45"/>
      <c r="H552" s="46" t="s">
        <v>33</v>
      </c>
      <c r="I552" s="88" t="s">
        <v>424</v>
      </c>
      <c r="J552" s="88"/>
      <c r="K552" s="88"/>
      <c r="L552" s="88"/>
      <c r="M552" s="88"/>
      <c r="N552" s="88"/>
      <c r="O552" s="88"/>
      <c r="P552" s="47"/>
      <c r="Q552" s="48"/>
      <c r="R552" s="47"/>
      <c r="S552" s="48"/>
      <c r="T552" s="49"/>
      <c r="U552" s="49"/>
      <c r="V552" s="49"/>
      <c r="W552" s="50"/>
    </row>
    <row r="553" spans="6:25" s="43" customFormat="1" ht="6" hidden="1" customHeight="1" outlineLevel="2" x14ac:dyDescent="0.2">
      <c r="F553" s="44"/>
      <c r="G553" s="45"/>
      <c r="H553" s="51"/>
      <c r="I553" s="52"/>
      <c r="J553" s="52"/>
      <c r="K553" s="52"/>
      <c r="L553" s="52"/>
      <c r="M553" s="52"/>
      <c r="N553" s="52"/>
      <c r="O553" s="52"/>
      <c r="P553" s="47"/>
      <c r="Q553" s="48"/>
      <c r="R553" s="47"/>
      <c r="S553" s="48"/>
      <c r="T553" s="49"/>
      <c r="U553" s="49"/>
      <c r="V553" s="49"/>
      <c r="W553" s="50"/>
    </row>
    <row r="554" spans="6:25" s="43" customFormat="1" ht="12" hidden="1" outlineLevel="2" x14ac:dyDescent="0.2">
      <c r="F554" s="35">
        <v>110</v>
      </c>
      <c r="G554" s="36" t="s">
        <v>28</v>
      </c>
      <c r="H554" s="37" t="s">
        <v>425</v>
      </c>
      <c r="I554" s="38" t="s">
        <v>426</v>
      </c>
      <c r="J554" s="36" t="s">
        <v>289</v>
      </c>
      <c r="K554" s="39">
        <v>1</v>
      </c>
      <c r="L554" s="40">
        <v>0</v>
      </c>
      <c r="M554" s="39">
        <v>1</v>
      </c>
      <c r="N554" s="41"/>
      <c r="O554" s="42">
        <f>M554*N554</f>
        <v>0</v>
      </c>
      <c r="P554" s="42">
        <v>2.4119999999999999E-2</v>
      </c>
      <c r="Q554" s="42">
        <f>M554*P554</f>
        <v>2.4119999999999999E-2</v>
      </c>
      <c r="R554" s="42"/>
      <c r="S554" s="42">
        <f>M554*R554</f>
        <v>0</v>
      </c>
      <c r="T554" s="42">
        <v>21</v>
      </c>
      <c r="U554" s="42">
        <f>O554*T554/100</f>
        <v>0</v>
      </c>
      <c r="V554" s="42">
        <f>U554+O554</f>
        <v>0</v>
      </c>
      <c r="W554" s="42"/>
      <c r="X554" s="42" t="s">
        <v>32</v>
      </c>
      <c r="Y554" s="42">
        <v>1</v>
      </c>
    </row>
    <row r="555" spans="6:25" s="43" customFormat="1" ht="12" hidden="1" outlineLevel="2" x14ac:dyDescent="0.2">
      <c r="F555" s="44"/>
      <c r="G555" s="45"/>
      <c r="H555" s="46" t="s">
        <v>33</v>
      </c>
      <c r="I555" s="88" t="s">
        <v>427</v>
      </c>
      <c r="J555" s="88"/>
      <c r="K555" s="88"/>
      <c r="L555" s="88"/>
      <c r="M555" s="88"/>
      <c r="N555" s="88"/>
      <c r="O555" s="88"/>
      <c r="P555" s="47"/>
      <c r="Q555" s="48"/>
      <c r="R555" s="47"/>
      <c r="S555" s="48"/>
      <c r="T555" s="49"/>
      <c r="U555" s="49"/>
      <c r="V555" s="49"/>
      <c r="W555" s="50"/>
    </row>
    <row r="556" spans="6:25" s="43" customFormat="1" ht="6" hidden="1" customHeight="1" outlineLevel="2" x14ac:dyDescent="0.2">
      <c r="F556" s="44"/>
      <c r="G556" s="45"/>
      <c r="H556" s="51"/>
      <c r="I556" s="52"/>
      <c r="J556" s="52"/>
      <c r="K556" s="52"/>
      <c r="L556" s="52"/>
      <c r="M556" s="52"/>
      <c r="N556" s="52"/>
      <c r="O556" s="52"/>
      <c r="P556" s="47"/>
      <c r="Q556" s="48"/>
      <c r="R556" s="47"/>
      <c r="S556" s="48"/>
      <c r="T556" s="49"/>
      <c r="U556" s="49"/>
      <c r="V556" s="49"/>
      <c r="W556" s="50"/>
    </row>
    <row r="557" spans="6:25" s="43" customFormat="1" ht="12" hidden="1" outlineLevel="2" x14ac:dyDescent="0.2">
      <c r="F557" s="35">
        <v>111</v>
      </c>
      <c r="G557" s="36" t="s">
        <v>28</v>
      </c>
      <c r="H557" s="37" t="s">
        <v>428</v>
      </c>
      <c r="I557" s="38" t="s">
        <v>429</v>
      </c>
      <c r="J557" s="36" t="s">
        <v>289</v>
      </c>
      <c r="K557" s="39">
        <v>4</v>
      </c>
      <c r="L557" s="40">
        <v>0</v>
      </c>
      <c r="M557" s="39">
        <v>4</v>
      </c>
      <c r="N557" s="41"/>
      <c r="O557" s="42">
        <f>M557*N557</f>
        <v>0</v>
      </c>
      <c r="P557" s="42">
        <v>1.89E-3</v>
      </c>
      <c r="Q557" s="42">
        <f>M557*P557</f>
        <v>7.5599999999999999E-3</v>
      </c>
      <c r="R557" s="42"/>
      <c r="S557" s="42">
        <f>M557*R557</f>
        <v>0</v>
      </c>
      <c r="T557" s="42">
        <v>21</v>
      </c>
      <c r="U557" s="42">
        <f>O557*T557/100</f>
        <v>0</v>
      </c>
      <c r="V557" s="42">
        <f>U557+O557</f>
        <v>0</v>
      </c>
      <c r="W557" s="42"/>
      <c r="X557" s="42" t="s">
        <v>32</v>
      </c>
      <c r="Y557" s="42">
        <v>1</v>
      </c>
    </row>
    <row r="558" spans="6:25" s="43" customFormat="1" ht="12" hidden="1" outlineLevel="2" x14ac:dyDescent="0.2">
      <c r="F558" s="44"/>
      <c r="G558" s="45"/>
      <c r="H558" s="46" t="s">
        <v>33</v>
      </c>
      <c r="I558" s="88" t="s">
        <v>430</v>
      </c>
      <c r="J558" s="88"/>
      <c r="K558" s="88"/>
      <c r="L558" s="88"/>
      <c r="M558" s="88"/>
      <c r="N558" s="88"/>
      <c r="O558" s="88"/>
      <c r="P558" s="47"/>
      <c r="Q558" s="48"/>
      <c r="R558" s="47"/>
      <c r="S558" s="48"/>
      <c r="T558" s="49"/>
      <c r="U558" s="49"/>
      <c r="V558" s="49"/>
      <c r="W558" s="50"/>
    </row>
    <row r="559" spans="6:25" s="43" customFormat="1" ht="6" hidden="1" customHeight="1" outlineLevel="2" x14ac:dyDescent="0.2">
      <c r="F559" s="44"/>
      <c r="G559" s="45"/>
      <c r="H559" s="51"/>
      <c r="I559" s="52"/>
      <c r="J559" s="52"/>
      <c r="K559" s="52"/>
      <c r="L559" s="52"/>
      <c r="M559" s="52"/>
      <c r="N559" s="52"/>
      <c r="O559" s="52"/>
      <c r="P559" s="47"/>
      <c r="Q559" s="48"/>
      <c r="R559" s="47"/>
      <c r="S559" s="48"/>
      <c r="T559" s="49"/>
      <c r="U559" s="49"/>
      <c r="V559" s="49"/>
      <c r="W559" s="50"/>
    </row>
    <row r="560" spans="6:25" s="43" customFormat="1" ht="12" hidden="1" outlineLevel="2" x14ac:dyDescent="0.2">
      <c r="F560" s="35">
        <v>112</v>
      </c>
      <c r="G560" s="36" t="s">
        <v>28</v>
      </c>
      <c r="H560" s="37" t="s">
        <v>431</v>
      </c>
      <c r="I560" s="38" t="s">
        <v>432</v>
      </c>
      <c r="J560" s="36" t="s">
        <v>289</v>
      </c>
      <c r="K560" s="39">
        <v>3</v>
      </c>
      <c r="L560" s="40">
        <v>0</v>
      </c>
      <c r="M560" s="39">
        <v>3</v>
      </c>
      <c r="N560" s="41"/>
      <c r="O560" s="42">
        <f>M560*N560</f>
        <v>0</v>
      </c>
      <c r="P560" s="42">
        <v>1.9000000000000001E-4</v>
      </c>
      <c r="Q560" s="42">
        <f>M560*P560</f>
        <v>5.6999999999999998E-4</v>
      </c>
      <c r="R560" s="42"/>
      <c r="S560" s="42">
        <f>M560*R560</f>
        <v>0</v>
      </c>
      <c r="T560" s="42">
        <v>21</v>
      </c>
      <c r="U560" s="42">
        <f>O560*T560/100</f>
        <v>0</v>
      </c>
      <c r="V560" s="42">
        <f>U560+O560</f>
        <v>0</v>
      </c>
      <c r="W560" s="42"/>
      <c r="X560" s="42" t="s">
        <v>32</v>
      </c>
      <c r="Y560" s="42">
        <v>1</v>
      </c>
    </row>
    <row r="561" spans="6:25" s="43" customFormat="1" ht="12" hidden="1" outlineLevel="2" x14ac:dyDescent="0.2">
      <c r="F561" s="44"/>
      <c r="G561" s="45"/>
      <c r="H561" s="46" t="s">
        <v>33</v>
      </c>
      <c r="I561" s="88" t="s">
        <v>433</v>
      </c>
      <c r="J561" s="88"/>
      <c r="K561" s="88"/>
      <c r="L561" s="88"/>
      <c r="M561" s="88"/>
      <c r="N561" s="88"/>
      <c r="O561" s="88"/>
      <c r="P561" s="47"/>
      <c r="Q561" s="48"/>
      <c r="R561" s="47"/>
      <c r="S561" s="48"/>
      <c r="T561" s="49"/>
      <c r="U561" s="49"/>
      <c r="V561" s="49"/>
      <c r="W561" s="50"/>
    </row>
    <row r="562" spans="6:25" s="43" customFormat="1" ht="6" hidden="1" customHeight="1" outlineLevel="2" x14ac:dyDescent="0.2">
      <c r="F562" s="44"/>
      <c r="G562" s="45"/>
      <c r="H562" s="51"/>
      <c r="I562" s="52"/>
      <c r="J562" s="52"/>
      <c r="K562" s="52"/>
      <c r="L562" s="52"/>
      <c r="M562" s="52"/>
      <c r="N562" s="52"/>
      <c r="O562" s="52"/>
      <c r="P562" s="47"/>
      <c r="Q562" s="48"/>
      <c r="R562" s="47"/>
      <c r="S562" s="48"/>
      <c r="T562" s="49"/>
      <c r="U562" s="49"/>
      <c r="V562" s="49"/>
      <c r="W562" s="50"/>
    </row>
    <row r="563" spans="6:25" s="43" customFormat="1" ht="12" hidden="1" outlineLevel="2" x14ac:dyDescent="0.2">
      <c r="F563" s="35">
        <v>113</v>
      </c>
      <c r="G563" s="36" t="s">
        <v>28</v>
      </c>
      <c r="H563" s="37" t="s">
        <v>434</v>
      </c>
      <c r="I563" s="38" t="s">
        <v>435</v>
      </c>
      <c r="J563" s="36" t="s">
        <v>264</v>
      </c>
      <c r="K563" s="39">
        <v>3</v>
      </c>
      <c r="L563" s="40">
        <v>0</v>
      </c>
      <c r="M563" s="39">
        <v>3</v>
      </c>
      <c r="N563" s="41"/>
      <c r="O563" s="42">
        <f>M563*N563</f>
        <v>0</v>
      </c>
      <c r="P563" s="42"/>
      <c r="Q563" s="42">
        <f>M563*P563</f>
        <v>0</v>
      </c>
      <c r="R563" s="42"/>
      <c r="S563" s="42">
        <f>M563*R563</f>
        <v>0</v>
      </c>
      <c r="T563" s="42">
        <v>21</v>
      </c>
      <c r="U563" s="42">
        <f>O563*T563/100</f>
        <v>0</v>
      </c>
      <c r="V563" s="42">
        <f>U563+O563</f>
        <v>0</v>
      </c>
      <c r="W563" s="42"/>
      <c r="X563" s="42" t="s">
        <v>32</v>
      </c>
      <c r="Y563" s="42">
        <v>1</v>
      </c>
    </row>
    <row r="564" spans="6:25" s="43" customFormat="1" ht="12" hidden="1" outlineLevel="2" x14ac:dyDescent="0.2">
      <c r="F564" s="44"/>
      <c r="G564" s="45"/>
      <c r="H564" s="46" t="s">
        <v>33</v>
      </c>
      <c r="I564" s="88" t="s">
        <v>436</v>
      </c>
      <c r="J564" s="88"/>
      <c r="K564" s="88"/>
      <c r="L564" s="88"/>
      <c r="M564" s="88"/>
      <c r="N564" s="88"/>
      <c r="O564" s="88"/>
      <c r="P564" s="47"/>
      <c r="Q564" s="48"/>
      <c r="R564" s="47"/>
      <c r="S564" s="48"/>
      <c r="T564" s="49"/>
      <c r="U564" s="49"/>
      <c r="V564" s="49"/>
      <c r="W564" s="50"/>
    </row>
    <row r="565" spans="6:25" s="43" customFormat="1" ht="6" hidden="1" customHeight="1" outlineLevel="2" x14ac:dyDescent="0.2">
      <c r="F565" s="44"/>
      <c r="G565" s="45"/>
      <c r="H565" s="51"/>
      <c r="I565" s="52"/>
      <c r="J565" s="52"/>
      <c r="K565" s="52"/>
      <c r="L565" s="52"/>
      <c r="M565" s="52"/>
      <c r="N565" s="52"/>
      <c r="O565" s="52"/>
      <c r="P565" s="47"/>
      <c r="Q565" s="48"/>
      <c r="R565" s="47"/>
      <c r="S565" s="48"/>
      <c r="T565" s="49"/>
      <c r="U565" s="49"/>
      <c r="V565" s="49"/>
      <c r="W565" s="50"/>
    </row>
    <row r="566" spans="6:25" s="43" customFormat="1" ht="12" hidden="1" outlineLevel="2" x14ac:dyDescent="0.2">
      <c r="F566" s="35">
        <v>114</v>
      </c>
      <c r="G566" s="36" t="s">
        <v>41</v>
      </c>
      <c r="H566" s="37" t="s">
        <v>437</v>
      </c>
      <c r="I566" s="38" t="s">
        <v>438</v>
      </c>
      <c r="J566" s="36" t="s">
        <v>31</v>
      </c>
      <c r="K566" s="39">
        <v>2</v>
      </c>
      <c r="L566" s="40">
        <v>0</v>
      </c>
      <c r="M566" s="39">
        <v>2</v>
      </c>
      <c r="N566" s="41"/>
      <c r="O566" s="42">
        <f>M566*N566</f>
        <v>0</v>
      </c>
      <c r="P566" s="42">
        <v>8.4999999999999995E-4</v>
      </c>
      <c r="Q566" s="42">
        <f>M566*P566</f>
        <v>1.6999999999999999E-3</v>
      </c>
      <c r="R566" s="42"/>
      <c r="S566" s="42">
        <f>M566*R566</f>
        <v>0</v>
      </c>
      <c r="T566" s="42">
        <v>21</v>
      </c>
      <c r="U566" s="42">
        <f>O566*T566/100</f>
        <v>0</v>
      </c>
      <c r="V566" s="42">
        <f>U566+O566</f>
        <v>0</v>
      </c>
      <c r="W566" s="42"/>
      <c r="X566" s="42" t="s">
        <v>32</v>
      </c>
      <c r="Y566" s="42">
        <v>1</v>
      </c>
    </row>
    <row r="567" spans="6:25" s="43" customFormat="1" ht="12" hidden="1" outlineLevel="2" x14ac:dyDescent="0.2">
      <c r="F567" s="44"/>
      <c r="G567" s="45"/>
      <c r="H567" s="46" t="s">
        <v>33</v>
      </c>
      <c r="I567" s="88" t="s">
        <v>439</v>
      </c>
      <c r="J567" s="88"/>
      <c r="K567" s="88"/>
      <c r="L567" s="88"/>
      <c r="M567" s="88"/>
      <c r="N567" s="88"/>
      <c r="O567" s="88"/>
      <c r="P567" s="47"/>
      <c r="Q567" s="48"/>
      <c r="R567" s="47"/>
      <c r="S567" s="48"/>
      <c r="T567" s="49"/>
      <c r="U567" s="49"/>
      <c r="V567" s="49"/>
      <c r="W567" s="50"/>
    </row>
    <row r="568" spans="6:25" s="43" customFormat="1" ht="6" hidden="1" customHeight="1" outlineLevel="2" x14ac:dyDescent="0.2">
      <c r="F568" s="44"/>
      <c r="G568" s="45"/>
      <c r="H568" s="51"/>
      <c r="I568" s="52"/>
      <c r="J568" s="52"/>
      <c r="K568" s="52"/>
      <c r="L568" s="52"/>
      <c r="M568" s="52"/>
      <c r="N568" s="52"/>
      <c r="O568" s="52"/>
      <c r="P568" s="47"/>
      <c r="Q568" s="48"/>
      <c r="R568" s="47"/>
      <c r="S568" s="48"/>
      <c r="T568" s="49"/>
      <c r="U568" s="49"/>
      <c r="V568" s="49"/>
      <c r="W568" s="50"/>
    </row>
    <row r="569" spans="6:25" s="43" customFormat="1" ht="12" hidden="1" outlineLevel="2" x14ac:dyDescent="0.2">
      <c r="F569" s="35">
        <v>115</v>
      </c>
      <c r="G569" s="36" t="s">
        <v>41</v>
      </c>
      <c r="H569" s="37" t="s">
        <v>440</v>
      </c>
      <c r="I569" s="38" t="s">
        <v>441</v>
      </c>
      <c r="J569" s="36" t="s">
        <v>31</v>
      </c>
      <c r="K569" s="39">
        <v>1</v>
      </c>
      <c r="L569" s="40">
        <v>0</v>
      </c>
      <c r="M569" s="39">
        <v>1</v>
      </c>
      <c r="N569" s="41"/>
      <c r="O569" s="42">
        <f>M569*N569</f>
        <v>0</v>
      </c>
      <c r="P569" s="42">
        <v>1.6000000000000001E-3</v>
      </c>
      <c r="Q569" s="42">
        <f>M569*P569</f>
        <v>1.6000000000000001E-3</v>
      </c>
      <c r="R569" s="42"/>
      <c r="S569" s="42">
        <f>M569*R569</f>
        <v>0</v>
      </c>
      <c r="T569" s="42">
        <v>21</v>
      </c>
      <c r="U569" s="42">
        <f>O569*T569/100</f>
        <v>0</v>
      </c>
      <c r="V569" s="42">
        <f>U569+O569</f>
        <v>0</v>
      </c>
      <c r="W569" s="42"/>
      <c r="X569" s="42" t="s">
        <v>32</v>
      </c>
      <c r="Y569" s="42">
        <v>1</v>
      </c>
    </row>
    <row r="570" spans="6:25" s="43" customFormat="1" ht="12" hidden="1" outlineLevel="2" x14ac:dyDescent="0.2">
      <c r="F570" s="44"/>
      <c r="G570" s="45"/>
      <c r="H570" s="46" t="s">
        <v>33</v>
      </c>
      <c r="I570" s="88" t="s">
        <v>442</v>
      </c>
      <c r="J570" s="88"/>
      <c r="K570" s="88"/>
      <c r="L570" s="88"/>
      <c r="M570" s="88"/>
      <c r="N570" s="88"/>
      <c r="O570" s="88"/>
      <c r="P570" s="47"/>
      <c r="Q570" s="48"/>
      <c r="R570" s="47"/>
      <c r="S570" s="48"/>
      <c r="T570" s="49"/>
      <c r="U570" s="49"/>
      <c r="V570" s="49"/>
      <c r="W570" s="50"/>
    </row>
    <row r="571" spans="6:25" s="43" customFormat="1" ht="6" hidden="1" customHeight="1" outlineLevel="2" x14ac:dyDescent="0.2">
      <c r="F571" s="44"/>
      <c r="G571" s="45"/>
      <c r="H571" s="51"/>
      <c r="I571" s="52"/>
      <c r="J571" s="52"/>
      <c r="K571" s="52"/>
      <c r="L571" s="52"/>
      <c r="M571" s="52"/>
      <c r="N571" s="52"/>
      <c r="O571" s="52"/>
      <c r="P571" s="47"/>
      <c r="Q571" s="48"/>
      <c r="R571" s="47"/>
      <c r="S571" s="48"/>
      <c r="T571" s="49"/>
      <c r="U571" s="49"/>
      <c r="V571" s="49"/>
      <c r="W571" s="50"/>
    </row>
    <row r="572" spans="6:25" s="43" customFormat="1" ht="12" hidden="1" outlineLevel="2" x14ac:dyDescent="0.2">
      <c r="F572" s="35">
        <v>116</v>
      </c>
      <c r="G572" s="36" t="s">
        <v>41</v>
      </c>
      <c r="H572" s="37" t="s">
        <v>443</v>
      </c>
      <c r="I572" s="38" t="s">
        <v>444</v>
      </c>
      <c r="J572" s="36" t="s">
        <v>31</v>
      </c>
      <c r="K572" s="39">
        <v>1</v>
      </c>
      <c r="L572" s="40">
        <v>0</v>
      </c>
      <c r="M572" s="39">
        <v>1</v>
      </c>
      <c r="N572" s="41"/>
      <c r="O572" s="42">
        <f>M572*N572</f>
        <v>0</v>
      </c>
      <c r="P572" s="42">
        <v>2.32E-3</v>
      </c>
      <c r="Q572" s="42">
        <f>M572*P572</f>
        <v>2.32E-3</v>
      </c>
      <c r="R572" s="42"/>
      <c r="S572" s="42">
        <f>M572*R572</f>
        <v>0</v>
      </c>
      <c r="T572" s="42">
        <v>21</v>
      </c>
      <c r="U572" s="42">
        <f>O572*T572/100</f>
        <v>0</v>
      </c>
      <c r="V572" s="42">
        <f>U572+O572</f>
        <v>0</v>
      </c>
      <c r="W572" s="42"/>
      <c r="X572" s="42" t="s">
        <v>32</v>
      </c>
      <c r="Y572" s="42">
        <v>1</v>
      </c>
    </row>
    <row r="573" spans="6:25" s="43" customFormat="1" ht="12" hidden="1" outlineLevel="2" x14ac:dyDescent="0.2">
      <c r="F573" s="44"/>
      <c r="G573" s="45"/>
      <c r="H573" s="46" t="s">
        <v>33</v>
      </c>
      <c r="I573" s="88" t="s">
        <v>445</v>
      </c>
      <c r="J573" s="88"/>
      <c r="K573" s="88"/>
      <c r="L573" s="88"/>
      <c r="M573" s="88"/>
      <c r="N573" s="88"/>
      <c r="O573" s="88"/>
      <c r="P573" s="47"/>
      <c r="Q573" s="48"/>
      <c r="R573" s="47"/>
      <c r="S573" s="48"/>
      <c r="T573" s="49"/>
      <c r="U573" s="49"/>
      <c r="V573" s="49"/>
      <c r="W573" s="50"/>
    </row>
    <row r="574" spans="6:25" s="43" customFormat="1" ht="6" hidden="1" customHeight="1" outlineLevel="2" x14ac:dyDescent="0.2">
      <c r="F574" s="44"/>
      <c r="G574" s="45"/>
      <c r="H574" s="51"/>
      <c r="I574" s="52"/>
      <c r="J574" s="52"/>
      <c r="K574" s="52"/>
      <c r="L574" s="52"/>
      <c r="M574" s="52"/>
      <c r="N574" s="52"/>
      <c r="O574" s="52"/>
      <c r="P574" s="47"/>
      <c r="Q574" s="48"/>
      <c r="R574" s="47"/>
      <c r="S574" s="48"/>
      <c r="T574" s="49"/>
      <c r="U574" s="49"/>
      <c r="V574" s="49"/>
      <c r="W574" s="50"/>
    </row>
    <row r="575" spans="6:25" s="43" customFormat="1" ht="12" hidden="1" outlineLevel="2" x14ac:dyDescent="0.2">
      <c r="F575" s="35">
        <v>117</v>
      </c>
      <c r="G575" s="36" t="s">
        <v>41</v>
      </c>
      <c r="H575" s="37" t="s">
        <v>446</v>
      </c>
      <c r="I575" s="38" t="s">
        <v>447</v>
      </c>
      <c r="J575" s="36" t="s">
        <v>31</v>
      </c>
      <c r="K575" s="39">
        <v>1</v>
      </c>
      <c r="L575" s="40">
        <v>0</v>
      </c>
      <c r="M575" s="39">
        <v>1</v>
      </c>
      <c r="N575" s="41"/>
      <c r="O575" s="42">
        <f>M575*N575</f>
        <v>0</v>
      </c>
      <c r="P575" s="42">
        <v>1E-3</v>
      </c>
      <c r="Q575" s="42">
        <f>M575*P575</f>
        <v>1E-3</v>
      </c>
      <c r="R575" s="42"/>
      <c r="S575" s="42">
        <f>M575*R575</f>
        <v>0</v>
      </c>
      <c r="T575" s="42">
        <v>21</v>
      </c>
      <c r="U575" s="42">
        <f>O575*T575/100</f>
        <v>0</v>
      </c>
      <c r="V575" s="42">
        <f>U575+O575</f>
        <v>0</v>
      </c>
      <c r="W575" s="42"/>
      <c r="X575" s="42" t="s">
        <v>32</v>
      </c>
      <c r="Y575" s="42">
        <v>1</v>
      </c>
    </row>
    <row r="576" spans="6:25" s="43" customFormat="1" ht="12" hidden="1" outlineLevel="2" x14ac:dyDescent="0.2">
      <c r="F576" s="44"/>
      <c r="G576" s="45"/>
      <c r="H576" s="46" t="s">
        <v>33</v>
      </c>
      <c r="I576" s="88" t="s">
        <v>448</v>
      </c>
      <c r="J576" s="88"/>
      <c r="K576" s="88"/>
      <c r="L576" s="88"/>
      <c r="M576" s="88"/>
      <c r="N576" s="88"/>
      <c r="O576" s="88"/>
      <c r="P576" s="47"/>
      <c r="Q576" s="48"/>
      <c r="R576" s="47"/>
      <c r="S576" s="48"/>
      <c r="T576" s="49"/>
      <c r="U576" s="49"/>
      <c r="V576" s="49"/>
      <c r="W576" s="50"/>
    </row>
    <row r="577" spans="6:25" s="43" customFormat="1" ht="6" hidden="1" customHeight="1" outlineLevel="2" x14ac:dyDescent="0.2">
      <c r="F577" s="44"/>
      <c r="G577" s="45"/>
      <c r="H577" s="51"/>
      <c r="I577" s="52"/>
      <c r="J577" s="52"/>
      <c r="K577" s="52"/>
      <c r="L577" s="52"/>
      <c r="M577" s="52"/>
      <c r="N577" s="52"/>
      <c r="O577" s="52"/>
      <c r="P577" s="47"/>
      <c r="Q577" s="48"/>
      <c r="R577" s="47"/>
      <c r="S577" s="48"/>
      <c r="T577" s="49"/>
      <c r="U577" s="49"/>
      <c r="V577" s="49"/>
      <c r="W577" s="50"/>
    </row>
    <row r="578" spans="6:25" s="43" customFormat="1" ht="12" hidden="1" outlineLevel="2" x14ac:dyDescent="0.2">
      <c r="F578" s="35">
        <v>118</v>
      </c>
      <c r="G578" s="36" t="s">
        <v>41</v>
      </c>
      <c r="H578" s="37" t="s">
        <v>449</v>
      </c>
      <c r="I578" s="38" t="s">
        <v>450</v>
      </c>
      <c r="J578" s="36" t="s">
        <v>31</v>
      </c>
      <c r="K578" s="39">
        <v>1</v>
      </c>
      <c r="L578" s="40">
        <v>0</v>
      </c>
      <c r="M578" s="39">
        <v>1</v>
      </c>
      <c r="N578" s="41"/>
      <c r="O578" s="42">
        <f>M578*N578</f>
        <v>0</v>
      </c>
      <c r="P578" s="42">
        <v>5.0000000000000001E-4</v>
      </c>
      <c r="Q578" s="42">
        <f>M578*P578</f>
        <v>5.0000000000000001E-4</v>
      </c>
      <c r="R578" s="42"/>
      <c r="S578" s="42">
        <f>M578*R578</f>
        <v>0</v>
      </c>
      <c r="T578" s="42">
        <v>21</v>
      </c>
      <c r="U578" s="42">
        <f>O578*T578/100</f>
        <v>0</v>
      </c>
      <c r="V578" s="42">
        <f>U578+O578</f>
        <v>0</v>
      </c>
      <c r="W578" s="42"/>
      <c r="X578" s="42" t="s">
        <v>32</v>
      </c>
      <c r="Y578" s="42">
        <v>1</v>
      </c>
    </row>
    <row r="579" spans="6:25" s="43" customFormat="1" ht="12" hidden="1" outlineLevel="2" x14ac:dyDescent="0.2">
      <c r="F579" s="44"/>
      <c r="G579" s="45"/>
      <c r="H579" s="46" t="s">
        <v>33</v>
      </c>
      <c r="I579" s="88" t="s">
        <v>451</v>
      </c>
      <c r="J579" s="88"/>
      <c r="K579" s="88"/>
      <c r="L579" s="88"/>
      <c r="M579" s="88"/>
      <c r="N579" s="88"/>
      <c r="O579" s="88"/>
      <c r="P579" s="47"/>
      <c r="Q579" s="48"/>
      <c r="R579" s="47"/>
      <c r="S579" s="48"/>
      <c r="T579" s="49"/>
      <c r="U579" s="49"/>
      <c r="V579" s="49"/>
      <c r="W579" s="50"/>
    </row>
    <row r="580" spans="6:25" s="43" customFormat="1" ht="6" hidden="1" customHeight="1" outlineLevel="2" x14ac:dyDescent="0.2">
      <c r="F580" s="44"/>
      <c r="G580" s="45"/>
      <c r="H580" s="51"/>
      <c r="I580" s="52"/>
      <c r="J580" s="52"/>
      <c r="K580" s="52"/>
      <c r="L580" s="52"/>
      <c r="M580" s="52"/>
      <c r="N580" s="52"/>
      <c r="O580" s="52"/>
      <c r="P580" s="47"/>
      <c r="Q580" s="48"/>
      <c r="R580" s="47"/>
      <c r="S580" s="48"/>
      <c r="T580" s="49"/>
      <c r="U580" s="49"/>
      <c r="V580" s="49"/>
      <c r="W580" s="50"/>
    </row>
    <row r="581" spans="6:25" s="43" customFormat="1" ht="12" hidden="1" outlineLevel="2" x14ac:dyDescent="0.2">
      <c r="F581" s="35">
        <v>119</v>
      </c>
      <c r="G581" s="36" t="s">
        <v>41</v>
      </c>
      <c r="H581" s="37" t="s">
        <v>452</v>
      </c>
      <c r="I581" s="38" t="s">
        <v>453</v>
      </c>
      <c r="J581" s="36" t="s">
        <v>31</v>
      </c>
      <c r="K581" s="39">
        <v>1</v>
      </c>
      <c r="L581" s="40">
        <v>0</v>
      </c>
      <c r="M581" s="39">
        <v>1</v>
      </c>
      <c r="N581" s="41"/>
      <c r="O581" s="42">
        <f>M581*N581</f>
        <v>0</v>
      </c>
      <c r="P581" s="42">
        <v>5.0000000000000001E-4</v>
      </c>
      <c r="Q581" s="42">
        <f>M581*P581</f>
        <v>5.0000000000000001E-4</v>
      </c>
      <c r="R581" s="42"/>
      <c r="S581" s="42">
        <f>M581*R581</f>
        <v>0</v>
      </c>
      <c r="T581" s="42">
        <v>21</v>
      </c>
      <c r="U581" s="42">
        <f>O581*T581/100</f>
        <v>0</v>
      </c>
      <c r="V581" s="42">
        <f>U581+O581</f>
        <v>0</v>
      </c>
      <c r="W581" s="42"/>
      <c r="X581" s="42" t="s">
        <v>32</v>
      </c>
      <c r="Y581" s="42">
        <v>1</v>
      </c>
    </row>
    <row r="582" spans="6:25" s="43" customFormat="1" ht="12" hidden="1" outlineLevel="2" x14ac:dyDescent="0.2">
      <c r="F582" s="44"/>
      <c r="G582" s="45"/>
      <c r="H582" s="46" t="s">
        <v>33</v>
      </c>
      <c r="I582" s="88" t="s">
        <v>454</v>
      </c>
      <c r="J582" s="88"/>
      <c r="K582" s="88"/>
      <c r="L582" s="88"/>
      <c r="M582" s="88"/>
      <c r="N582" s="88"/>
      <c r="O582" s="88"/>
      <c r="P582" s="47"/>
      <c r="Q582" s="48"/>
      <c r="R582" s="47"/>
      <c r="S582" s="48"/>
      <c r="T582" s="49"/>
      <c r="U582" s="49"/>
      <c r="V582" s="49"/>
      <c r="W582" s="50"/>
    </row>
    <row r="583" spans="6:25" s="43" customFormat="1" ht="6" hidden="1" customHeight="1" outlineLevel="2" x14ac:dyDescent="0.2">
      <c r="F583" s="44"/>
      <c r="G583" s="45"/>
      <c r="H583" s="51"/>
      <c r="I583" s="52"/>
      <c r="J583" s="52"/>
      <c r="K583" s="52"/>
      <c r="L583" s="52"/>
      <c r="M583" s="52"/>
      <c r="N583" s="52"/>
      <c r="O583" s="52"/>
      <c r="P583" s="47"/>
      <c r="Q583" s="48"/>
      <c r="R583" s="47"/>
      <c r="S583" s="48"/>
      <c r="T583" s="49"/>
      <c r="U583" s="49"/>
      <c r="V583" s="49"/>
      <c r="W583" s="50"/>
    </row>
    <row r="584" spans="6:25" s="43" customFormat="1" ht="12" hidden="1" outlineLevel="2" x14ac:dyDescent="0.2">
      <c r="F584" s="35">
        <v>120</v>
      </c>
      <c r="G584" s="36" t="s">
        <v>41</v>
      </c>
      <c r="H584" s="37" t="s">
        <v>455</v>
      </c>
      <c r="I584" s="38" t="s">
        <v>456</v>
      </c>
      <c r="J584" s="36" t="s">
        <v>31</v>
      </c>
      <c r="K584" s="39">
        <v>1</v>
      </c>
      <c r="L584" s="40">
        <v>0</v>
      </c>
      <c r="M584" s="39">
        <v>1</v>
      </c>
      <c r="N584" s="41"/>
      <c r="O584" s="42">
        <f>M584*N584</f>
        <v>0</v>
      </c>
      <c r="P584" s="42">
        <v>5.0000000000000001E-4</v>
      </c>
      <c r="Q584" s="42">
        <f>M584*P584</f>
        <v>5.0000000000000001E-4</v>
      </c>
      <c r="R584" s="42"/>
      <c r="S584" s="42">
        <f>M584*R584</f>
        <v>0</v>
      </c>
      <c r="T584" s="42">
        <v>21</v>
      </c>
      <c r="U584" s="42">
        <f>O584*T584/100</f>
        <v>0</v>
      </c>
      <c r="V584" s="42">
        <f>U584+O584</f>
        <v>0</v>
      </c>
      <c r="W584" s="42"/>
      <c r="X584" s="42" t="s">
        <v>32</v>
      </c>
      <c r="Y584" s="42">
        <v>1</v>
      </c>
    </row>
    <row r="585" spans="6:25" s="43" customFormat="1" ht="12" hidden="1" outlineLevel="2" x14ac:dyDescent="0.2">
      <c r="F585" s="44"/>
      <c r="G585" s="45"/>
      <c r="H585" s="46" t="s">
        <v>33</v>
      </c>
      <c r="I585" s="88" t="s">
        <v>457</v>
      </c>
      <c r="J585" s="88"/>
      <c r="K585" s="88"/>
      <c r="L585" s="88"/>
      <c r="M585" s="88"/>
      <c r="N585" s="88"/>
      <c r="O585" s="88"/>
      <c r="P585" s="47"/>
      <c r="Q585" s="48"/>
      <c r="R585" s="47"/>
      <c r="S585" s="48"/>
      <c r="T585" s="49"/>
      <c r="U585" s="49"/>
      <c r="V585" s="49"/>
      <c r="W585" s="50"/>
    </row>
    <row r="586" spans="6:25" s="43" customFormat="1" ht="6" hidden="1" customHeight="1" outlineLevel="2" x14ac:dyDescent="0.2">
      <c r="F586" s="44"/>
      <c r="G586" s="45"/>
      <c r="H586" s="51"/>
      <c r="I586" s="52"/>
      <c r="J586" s="52"/>
      <c r="K586" s="52"/>
      <c r="L586" s="52"/>
      <c r="M586" s="52"/>
      <c r="N586" s="52"/>
      <c r="O586" s="52"/>
      <c r="P586" s="47"/>
      <c r="Q586" s="48"/>
      <c r="R586" s="47"/>
      <c r="S586" s="48"/>
      <c r="T586" s="49"/>
      <c r="U586" s="49"/>
      <c r="V586" s="49"/>
      <c r="W586" s="50"/>
    </row>
    <row r="587" spans="6:25" s="43" customFormat="1" ht="12" hidden="1" outlineLevel="2" x14ac:dyDescent="0.2">
      <c r="F587" s="35">
        <v>121</v>
      </c>
      <c r="G587" s="36" t="s">
        <v>41</v>
      </c>
      <c r="H587" s="37" t="s">
        <v>458</v>
      </c>
      <c r="I587" s="38" t="s">
        <v>459</v>
      </c>
      <c r="J587" s="36" t="s">
        <v>31</v>
      </c>
      <c r="K587" s="39">
        <v>1</v>
      </c>
      <c r="L587" s="40">
        <v>0</v>
      </c>
      <c r="M587" s="39">
        <v>1</v>
      </c>
      <c r="N587" s="41"/>
      <c r="O587" s="42">
        <f>M587*N587</f>
        <v>0</v>
      </c>
      <c r="P587" s="42">
        <v>8.0000000000000004E-4</v>
      </c>
      <c r="Q587" s="42">
        <f>M587*P587</f>
        <v>8.0000000000000004E-4</v>
      </c>
      <c r="R587" s="42"/>
      <c r="S587" s="42">
        <f>M587*R587</f>
        <v>0</v>
      </c>
      <c r="T587" s="42">
        <v>21</v>
      </c>
      <c r="U587" s="42">
        <f>O587*T587/100</f>
        <v>0</v>
      </c>
      <c r="V587" s="42">
        <f>U587+O587</f>
        <v>0</v>
      </c>
      <c r="W587" s="42"/>
      <c r="X587" s="42" t="s">
        <v>32</v>
      </c>
      <c r="Y587" s="42">
        <v>1</v>
      </c>
    </row>
    <row r="588" spans="6:25" s="43" customFormat="1" ht="12" hidden="1" outlineLevel="2" x14ac:dyDescent="0.2">
      <c r="F588" s="44"/>
      <c r="G588" s="45"/>
      <c r="H588" s="46" t="s">
        <v>33</v>
      </c>
      <c r="I588" s="88" t="s">
        <v>460</v>
      </c>
      <c r="J588" s="88"/>
      <c r="K588" s="88"/>
      <c r="L588" s="88"/>
      <c r="M588" s="88"/>
      <c r="N588" s="88"/>
      <c r="O588" s="88"/>
      <c r="P588" s="47"/>
      <c r="Q588" s="48"/>
      <c r="R588" s="47"/>
      <c r="S588" s="48"/>
      <c r="T588" s="49"/>
      <c r="U588" s="49"/>
      <c r="V588" s="49"/>
      <c r="W588" s="50"/>
    </row>
    <row r="589" spans="6:25" s="43" customFormat="1" ht="6" hidden="1" customHeight="1" outlineLevel="2" x14ac:dyDescent="0.2">
      <c r="F589" s="44"/>
      <c r="G589" s="45"/>
      <c r="H589" s="51"/>
      <c r="I589" s="52"/>
      <c r="J589" s="52"/>
      <c r="K589" s="52"/>
      <c r="L589" s="52"/>
      <c r="M589" s="52"/>
      <c r="N589" s="52"/>
      <c r="O589" s="52"/>
      <c r="P589" s="47"/>
      <c r="Q589" s="48"/>
      <c r="R589" s="47"/>
      <c r="S589" s="48"/>
      <c r="T589" s="49"/>
      <c r="U589" s="49"/>
      <c r="V589" s="49"/>
      <c r="W589" s="50"/>
    </row>
    <row r="590" spans="6:25" s="43" customFormat="1" ht="12" hidden="1" outlineLevel="2" x14ac:dyDescent="0.2">
      <c r="F590" s="35">
        <v>122</v>
      </c>
      <c r="G590" s="36" t="s">
        <v>41</v>
      </c>
      <c r="H590" s="37" t="s">
        <v>461</v>
      </c>
      <c r="I590" s="38" t="s">
        <v>462</v>
      </c>
      <c r="J590" s="36" t="s">
        <v>31</v>
      </c>
      <c r="K590" s="39">
        <v>1</v>
      </c>
      <c r="L590" s="40">
        <v>0</v>
      </c>
      <c r="M590" s="39">
        <v>1</v>
      </c>
      <c r="N590" s="41"/>
      <c r="O590" s="42">
        <f>M590*N590</f>
        <v>0</v>
      </c>
      <c r="P590" s="42">
        <v>4.4999999999999997E-3</v>
      </c>
      <c r="Q590" s="42">
        <f>M590*P590</f>
        <v>4.4999999999999997E-3</v>
      </c>
      <c r="R590" s="42"/>
      <c r="S590" s="42">
        <f>M590*R590</f>
        <v>0</v>
      </c>
      <c r="T590" s="42">
        <v>21</v>
      </c>
      <c r="U590" s="42">
        <f>O590*T590/100</f>
        <v>0</v>
      </c>
      <c r="V590" s="42">
        <f>U590+O590</f>
        <v>0</v>
      </c>
      <c r="W590" s="42"/>
      <c r="X590" s="42" t="s">
        <v>32</v>
      </c>
      <c r="Y590" s="42">
        <v>1</v>
      </c>
    </row>
    <row r="591" spans="6:25" s="43" customFormat="1" ht="12" hidden="1" outlineLevel="2" x14ac:dyDescent="0.2">
      <c r="F591" s="44"/>
      <c r="G591" s="45"/>
      <c r="H591" s="46" t="s">
        <v>33</v>
      </c>
      <c r="I591" s="88" t="s">
        <v>463</v>
      </c>
      <c r="J591" s="88"/>
      <c r="K591" s="88"/>
      <c r="L591" s="88"/>
      <c r="M591" s="88"/>
      <c r="N591" s="88"/>
      <c r="O591" s="88"/>
      <c r="P591" s="47"/>
      <c r="Q591" s="48"/>
      <c r="R591" s="47"/>
      <c r="S591" s="48"/>
      <c r="T591" s="49"/>
      <c r="U591" s="49"/>
      <c r="V591" s="49"/>
      <c r="W591" s="50"/>
    </row>
    <row r="592" spans="6:25" s="43" customFormat="1" ht="6" hidden="1" customHeight="1" outlineLevel="2" x14ac:dyDescent="0.2">
      <c r="F592" s="44"/>
      <c r="G592" s="45"/>
      <c r="H592" s="51"/>
      <c r="I592" s="52"/>
      <c r="J592" s="52"/>
      <c r="K592" s="52"/>
      <c r="L592" s="52"/>
      <c r="M592" s="52"/>
      <c r="N592" s="52"/>
      <c r="O592" s="52"/>
      <c r="P592" s="47"/>
      <c r="Q592" s="48"/>
      <c r="R592" s="47"/>
      <c r="S592" s="48"/>
      <c r="T592" s="49"/>
      <c r="U592" s="49"/>
      <c r="V592" s="49"/>
      <c r="W592" s="50"/>
    </row>
    <row r="593" spans="6:25" s="43" customFormat="1" ht="12" hidden="1" outlineLevel="2" x14ac:dyDescent="0.2">
      <c r="F593" s="35">
        <v>123</v>
      </c>
      <c r="G593" s="36" t="s">
        <v>41</v>
      </c>
      <c r="H593" s="37" t="s">
        <v>464</v>
      </c>
      <c r="I593" s="38" t="s">
        <v>465</v>
      </c>
      <c r="J593" s="36" t="s">
        <v>101</v>
      </c>
      <c r="K593" s="39">
        <v>1.5</v>
      </c>
      <c r="L593" s="40">
        <v>0</v>
      </c>
      <c r="M593" s="39">
        <v>1.5</v>
      </c>
      <c r="N593" s="41"/>
      <c r="O593" s="42">
        <f>M593*N593</f>
        <v>0</v>
      </c>
      <c r="P593" s="42">
        <v>7.4999999999999997E-3</v>
      </c>
      <c r="Q593" s="42">
        <f>M593*P593</f>
        <v>1.125E-2</v>
      </c>
      <c r="R593" s="42"/>
      <c r="S593" s="42">
        <f>M593*R593</f>
        <v>0</v>
      </c>
      <c r="T593" s="42">
        <v>21</v>
      </c>
      <c r="U593" s="42">
        <f>O593*T593/100</f>
        <v>0</v>
      </c>
      <c r="V593" s="42">
        <f>U593+O593</f>
        <v>0</v>
      </c>
      <c r="W593" s="42"/>
      <c r="X593" s="42" t="s">
        <v>32</v>
      </c>
      <c r="Y593" s="42">
        <v>1</v>
      </c>
    </row>
    <row r="594" spans="6:25" s="43" customFormat="1" ht="12" hidden="1" outlineLevel="2" x14ac:dyDescent="0.2">
      <c r="F594" s="44"/>
      <c r="G594" s="45"/>
      <c r="H594" s="46" t="s">
        <v>33</v>
      </c>
      <c r="I594" s="88" t="s">
        <v>466</v>
      </c>
      <c r="J594" s="88"/>
      <c r="K594" s="88"/>
      <c r="L594" s="88"/>
      <c r="M594" s="88"/>
      <c r="N594" s="88"/>
      <c r="O594" s="88"/>
      <c r="P594" s="47"/>
      <c r="Q594" s="48"/>
      <c r="R594" s="47"/>
      <c r="S594" s="48"/>
      <c r="T594" s="49"/>
      <c r="U594" s="49"/>
      <c r="V594" s="49"/>
      <c r="W594" s="50"/>
    </row>
    <row r="595" spans="6:25" s="43" customFormat="1" ht="6" hidden="1" customHeight="1" outlineLevel="2" x14ac:dyDescent="0.2">
      <c r="F595" s="44"/>
      <c r="G595" s="45"/>
      <c r="H595" s="51"/>
      <c r="I595" s="52"/>
      <c r="J595" s="52"/>
      <c r="K595" s="52"/>
      <c r="L595" s="52"/>
      <c r="M595" s="52"/>
      <c r="N595" s="52"/>
      <c r="O595" s="52"/>
      <c r="P595" s="47"/>
      <c r="Q595" s="48"/>
      <c r="R595" s="47"/>
      <c r="S595" s="48"/>
      <c r="T595" s="49"/>
      <c r="U595" s="49"/>
      <c r="V595" s="49"/>
      <c r="W595" s="50"/>
    </row>
    <row r="596" spans="6:25" s="43" customFormat="1" ht="12" hidden="1" outlineLevel="2" x14ac:dyDescent="0.2">
      <c r="F596" s="35">
        <v>124</v>
      </c>
      <c r="G596" s="36" t="s">
        <v>467</v>
      </c>
      <c r="H596" s="37" t="s">
        <v>468</v>
      </c>
      <c r="I596" s="38" t="s">
        <v>469</v>
      </c>
      <c r="J596" s="36" t="s">
        <v>31</v>
      </c>
      <c r="K596" s="39">
        <v>10</v>
      </c>
      <c r="L596" s="40">
        <v>0</v>
      </c>
      <c r="M596" s="39">
        <v>10</v>
      </c>
      <c r="N596" s="41"/>
      <c r="O596" s="42">
        <f>M596*N596</f>
        <v>0</v>
      </c>
      <c r="P596" s="42"/>
      <c r="Q596" s="42">
        <f>M596*P596</f>
        <v>0</v>
      </c>
      <c r="R596" s="42"/>
      <c r="S596" s="42">
        <f>M596*R596</f>
        <v>0</v>
      </c>
      <c r="T596" s="42">
        <v>21</v>
      </c>
      <c r="U596" s="42">
        <f>O596*T596/100</f>
        <v>0</v>
      </c>
      <c r="V596" s="42">
        <f>U596+O596</f>
        <v>0</v>
      </c>
      <c r="W596" s="42"/>
      <c r="X596" s="42" t="s">
        <v>32</v>
      </c>
      <c r="Y596" s="42">
        <v>1</v>
      </c>
    </row>
    <row r="597" spans="6:25" s="43" customFormat="1" ht="12" hidden="1" outlineLevel="2" x14ac:dyDescent="0.2">
      <c r="F597" s="44"/>
      <c r="G597" s="45"/>
      <c r="H597" s="46" t="s">
        <v>33</v>
      </c>
      <c r="I597" s="88"/>
      <c r="J597" s="88"/>
      <c r="K597" s="88"/>
      <c r="L597" s="88"/>
      <c r="M597" s="88"/>
      <c r="N597" s="88"/>
      <c r="O597" s="88"/>
      <c r="P597" s="47"/>
      <c r="Q597" s="48"/>
      <c r="R597" s="47"/>
      <c r="S597" s="48"/>
      <c r="T597" s="49"/>
      <c r="U597" s="49"/>
      <c r="V597" s="49"/>
      <c r="W597" s="50"/>
    </row>
    <row r="598" spans="6:25" s="43" customFormat="1" ht="6" hidden="1" customHeight="1" outlineLevel="2" x14ac:dyDescent="0.2">
      <c r="F598" s="44"/>
      <c r="G598" s="45"/>
      <c r="H598" s="51"/>
      <c r="I598" s="52"/>
      <c r="J598" s="52"/>
      <c r="K598" s="52"/>
      <c r="L598" s="52"/>
      <c r="M598" s="52"/>
      <c r="N598" s="52"/>
      <c r="O598" s="52"/>
      <c r="P598" s="47"/>
      <c r="Q598" s="48"/>
      <c r="R598" s="47"/>
      <c r="S598" s="48"/>
      <c r="T598" s="49"/>
      <c r="U598" s="49"/>
      <c r="V598" s="49"/>
      <c r="W598" s="50"/>
    </row>
    <row r="599" spans="6:25" s="43" customFormat="1" ht="12" hidden="1" outlineLevel="2" x14ac:dyDescent="0.2">
      <c r="F599" s="35">
        <v>125</v>
      </c>
      <c r="G599" s="36" t="s">
        <v>28</v>
      </c>
      <c r="H599" s="37" t="s">
        <v>470</v>
      </c>
      <c r="I599" s="38" t="s">
        <v>471</v>
      </c>
      <c r="J599" s="36" t="s">
        <v>149</v>
      </c>
      <c r="K599" s="39">
        <v>0.22</v>
      </c>
      <c r="L599" s="40">
        <v>0</v>
      </c>
      <c r="M599" s="39">
        <v>0.22</v>
      </c>
      <c r="N599" s="41"/>
      <c r="O599" s="42">
        <f>M599*N599</f>
        <v>0</v>
      </c>
      <c r="P599" s="42"/>
      <c r="Q599" s="42">
        <f>M599*P599</f>
        <v>0</v>
      </c>
      <c r="R599" s="42"/>
      <c r="S599" s="42">
        <f>M599*R599</f>
        <v>0</v>
      </c>
      <c r="T599" s="42">
        <v>21</v>
      </c>
      <c r="U599" s="42">
        <f>O599*T599/100</f>
        <v>0</v>
      </c>
      <c r="V599" s="42">
        <f>U599+O599</f>
        <v>0</v>
      </c>
      <c r="W599" s="42"/>
      <c r="X599" s="42" t="s">
        <v>32</v>
      </c>
      <c r="Y599" s="42">
        <v>1</v>
      </c>
    </row>
    <row r="600" spans="6:25" s="43" customFormat="1" ht="12" hidden="1" outlineLevel="2" x14ac:dyDescent="0.2">
      <c r="F600" s="44"/>
      <c r="G600" s="45"/>
      <c r="H600" s="46" t="s">
        <v>33</v>
      </c>
      <c r="I600" s="88" t="s">
        <v>472</v>
      </c>
      <c r="J600" s="88"/>
      <c r="K600" s="88"/>
      <c r="L600" s="88"/>
      <c r="M600" s="88"/>
      <c r="N600" s="88"/>
      <c r="O600" s="88"/>
      <c r="P600" s="47"/>
      <c r="Q600" s="48"/>
      <c r="R600" s="47"/>
      <c r="S600" s="48"/>
      <c r="T600" s="49"/>
      <c r="U600" s="49"/>
      <c r="V600" s="49"/>
      <c r="W600" s="50"/>
    </row>
    <row r="601" spans="6:25" s="43" customFormat="1" ht="6" hidden="1" customHeight="1" outlineLevel="2" x14ac:dyDescent="0.2">
      <c r="F601" s="44"/>
      <c r="G601" s="45"/>
      <c r="H601" s="51"/>
      <c r="I601" s="52"/>
      <c r="J601" s="52"/>
      <c r="K601" s="52"/>
      <c r="L601" s="52"/>
      <c r="M601" s="52"/>
      <c r="N601" s="52"/>
      <c r="O601" s="52"/>
      <c r="P601" s="47"/>
      <c r="Q601" s="48"/>
      <c r="R601" s="47"/>
      <c r="S601" s="48"/>
      <c r="T601" s="49"/>
      <c r="U601" s="49"/>
      <c r="V601" s="49"/>
      <c r="W601" s="50"/>
    </row>
    <row r="602" spans="6:25" s="65" customFormat="1" ht="12.75" hidden="1" customHeight="1" outlineLevel="2" x14ac:dyDescent="0.25">
      <c r="F602" s="66"/>
      <c r="G602" s="67"/>
      <c r="H602" s="67"/>
      <c r="I602" s="68"/>
      <c r="J602" s="67"/>
      <c r="K602" s="69"/>
      <c r="L602" s="70"/>
      <c r="M602" s="69"/>
      <c r="N602" s="70"/>
      <c r="O602" s="71"/>
      <c r="P602" s="72"/>
      <c r="Q602" s="70"/>
      <c r="R602" s="70"/>
      <c r="S602" s="70"/>
      <c r="T602" s="73" t="s">
        <v>36</v>
      </c>
      <c r="U602" s="70"/>
      <c r="V602" s="70"/>
      <c r="W602" s="70"/>
    </row>
    <row r="603" spans="6:25" s="25" customFormat="1" ht="16.5" hidden="1" customHeight="1" outlineLevel="1" collapsed="1" x14ac:dyDescent="0.2">
      <c r="F603" s="26"/>
      <c r="G603" s="27"/>
      <c r="H603" s="28"/>
      <c r="I603" s="28" t="s">
        <v>473</v>
      </c>
      <c r="J603" s="27"/>
      <c r="K603" s="29"/>
      <c r="L603" s="30"/>
      <c r="M603" s="29"/>
      <c r="N603" s="30"/>
      <c r="O603" s="31">
        <f>SUBTOTAL(9,O604:O613)</f>
        <v>0</v>
      </c>
      <c r="P603" s="32"/>
      <c r="Q603" s="31">
        <f>SUBTOTAL(9,Q604:Q613)</f>
        <v>9.3500000000000007E-3</v>
      </c>
      <c r="R603" s="30"/>
      <c r="S603" s="31">
        <f>SUBTOTAL(9,S604:S613)</f>
        <v>0</v>
      </c>
      <c r="T603" s="33"/>
      <c r="U603" s="31">
        <f>SUBTOTAL(9,U604:U613)</f>
        <v>0</v>
      </c>
      <c r="V603" s="31">
        <f>SUBTOTAL(9,V604:V613)</f>
        <v>0</v>
      </c>
      <c r="Y603" s="31">
        <f>SUBTOTAL(9,Y604:Y613)</f>
        <v>3</v>
      </c>
    </row>
    <row r="604" spans="6:25" s="43" customFormat="1" ht="12" hidden="1" outlineLevel="2" x14ac:dyDescent="0.2">
      <c r="F604" s="35">
        <v>126</v>
      </c>
      <c r="G604" s="36" t="s">
        <v>28</v>
      </c>
      <c r="H604" s="37" t="s">
        <v>474</v>
      </c>
      <c r="I604" s="38" t="s">
        <v>475</v>
      </c>
      <c r="J604" s="36" t="s">
        <v>289</v>
      </c>
      <c r="K604" s="39">
        <v>1</v>
      </c>
      <c r="L604" s="40">
        <v>0</v>
      </c>
      <c r="M604" s="39">
        <v>1</v>
      </c>
      <c r="N604" s="41"/>
      <c r="O604" s="42">
        <f>M604*N604</f>
        <v>0</v>
      </c>
      <c r="P604" s="42">
        <v>1.4999999999999999E-4</v>
      </c>
      <c r="Q604" s="42">
        <f>M604*P604</f>
        <v>1.4999999999999999E-4</v>
      </c>
      <c r="R604" s="42"/>
      <c r="S604" s="42">
        <f>M604*R604</f>
        <v>0</v>
      </c>
      <c r="T604" s="42">
        <v>21</v>
      </c>
      <c r="U604" s="42">
        <f>O604*T604/100</f>
        <v>0</v>
      </c>
      <c r="V604" s="42">
        <f>U604+O604</f>
        <v>0</v>
      </c>
      <c r="W604" s="42"/>
      <c r="X604" s="42" t="s">
        <v>32</v>
      </c>
      <c r="Y604" s="42">
        <v>1</v>
      </c>
    </row>
    <row r="605" spans="6:25" s="43" customFormat="1" ht="12" hidden="1" outlineLevel="2" x14ac:dyDescent="0.2">
      <c r="F605" s="44"/>
      <c r="G605" s="45"/>
      <c r="H605" s="46" t="s">
        <v>33</v>
      </c>
      <c r="I605" s="88" t="s">
        <v>476</v>
      </c>
      <c r="J605" s="88"/>
      <c r="K605" s="88"/>
      <c r="L605" s="88"/>
      <c r="M605" s="88"/>
      <c r="N605" s="88"/>
      <c r="O605" s="88"/>
      <c r="P605" s="47"/>
      <c r="Q605" s="48"/>
      <c r="R605" s="47"/>
      <c r="S605" s="48"/>
      <c r="T605" s="49"/>
      <c r="U605" s="49"/>
      <c r="V605" s="49"/>
      <c r="W605" s="50"/>
    </row>
    <row r="606" spans="6:25" s="43" customFormat="1" ht="6" hidden="1" customHeight="1" outlineLevel="2" x14ac:dyDescent="0.2">
      <c r="F606" s="44"/>
      <c r="G606" s="45"/>
      <c r="H606" s="51"/>
      <c r="I606" s="52"/>
      <c r="J606" s="52"/>
      <c r="K606" s="52"/>
      <c r="L606" s="52"/>
      <c r="M606" s="52"/>
      <c r="N606" s="52"/>
      <c r="O606" s="52"/>
      <c r="P606" s="47"/>
      <c r="Q606" s="48"/>
      <c r="R606" s="47"/>
      <c r="S606" s="48"/>
      <c r="T606" s="49"/>
      <c r="U606" s="49"/>
      <c r="V606" s="49"/>
      <c r="W606" s="50"/>
    </row>
    <row r="607" spans="6:25" s="43" customFormat="1" ht="24" hidden="1" outlineLevel="2" x14ac:dyDescent="0.2">
      <c r="F607" s="35">
        <v>127</v>
      </c>
      <c r="G607" s="36" t="s">
        <v>28</v>
      </c>
      <c r="H607" s="37" t="s">
        <v>477</v>
      </c>
      <c r="I607" s="38" t="s">
        <v>478</v>
      </c>
      <c r="J607" s="36" t="s">
        <v>289</v>
      </c>
      <c r="K607" s="39">
        <v>1</v>
      </c>
      <c r="L607" s="40">
        <v>0</v>
      </c>
      <c r="M607" s="39">
        <v>1</v>
      </c>
      <c r="N607" s="41"/>
      <c r="O607" s="42">
        <f>M607*N607</f>
        <v>0</v>
      </c>
      <c r="P607" s="42">
        <v>9.1999999999999998E-3</v>
      </c>
      <c r="Q607" s="42">
        <f>M607*P607</f>
        <v>9.1999999999999998E-3</v>
      </c>
      <c r="R607" s="42"/>
      <c r="S607" s="42">
        <f>M607*R607</f>
        <v>0</v>
      </c>
      <c r="T607" s="42">
        <v>21</v>
      </c>
      <c r="U607" s="42">
        <f>O607*T607/100</f>
        <v>0</v>
      </c>
      <c r="V607" s="42">
        <f>U607+O607</f>
        <v>0</v>
      </c>
      <c r="W607" s="42"/>
      <c r="X607" s="42" t="s">
        <v>32</v>
      </c>
      <c r="Y607" s="42">
        <v>1</v>
      </c>
    </row>
    <row r="608" spans="6:25" s="43" customFormat="1" ht="12" hidden="1" outlineLevel="2" x14ac:dyDescent="0.2">
      <c r="F608" s="44"/>
      <c r="G608" s="45"/>
      <c r="H608" s="46" t="s">
        <v>33</v>
      </c>
      <c r="I608" s="88" t="s">
        <v>479</v>
      </c>
      <c r="J608" s="88"/>
      <c r="K608" s="88"/>
      <c r="L608" s="88"/>
      <c r="M608" s="88"/>
      <c r="N608" s="88"/>
      <c r="O608" s="88"/>
      <c r="P608" s="47"/>
      <c r="Q608" s="48"/>
      <c r="R608" s="47"/>
      <c r="S608" s="48"/>
      <c r="T608" s="49"/>
      <c r="U608" s="49"/>
      <c r="V608" s="49"/>
      <c r="W608" s="50"/>
    </row>
    <row r="609" spans="6:25" s="43" customFormat="1" ht="6" hidden="1" customHeight="1" outlineLevel="2" x14ac:dyDescent="0.2">
      <c r="F609" s="44"/>
      <c r="G609" s="45"/>
      <c r="H609" s="51"/>
      <c r="I609" s="52"/>
      <c r="J609" s="52"/>
      <c r="K609" s="52"/>
      <c r="L609" s="52"/>
      <c r="M609" s="52"/>
      <c r="N609" s="52"/>
      <c r="O609" s="52"/>
      <c r="P609" s="47"/>
      <c r="Q609" s="48"/>
      <c r="R609" s="47"/>
      <c r="S609" s="48"/>
      <c r="T609" s="49"/>
      <c r="U609" s="49"/>
      <c r="V609" s="49"/>
      <c r="W609" s="50"/>
    </row>
    <row r="610" spans="6:25" s="43" customFormat="1" ht="12" hidden="1" outlineLevel="2" x14ac:dyDescent="0.2">
      <c r="F610" s="35">
        <v>128</v>
      </c>
      <c r="G610" s="36" t="s">
        <v>28</v>
      </c>
      <c r="H610" s="37" t="s">
        <v>480</v>
      </c>
      <c r="I610" s="38" t="s">
        <v>481</v>
      </c>
      <c r="J610" s="36" t="s">
        <v>149</v>
      </c>
      <c r="K610" s="39">
        <v>0.22</v>
      </c>
      <c r="L610" s="40">
        <v>0</v>
      </c>
      <c r="M610" s="39">
        <v>0.22</v>
      </c>
      <c r="N610" s="41"/>
      <c r="O610" s="42">
        <f>M610*N610</f>
        <v>0</v>
      </c>
      <c r="P610" s="42"/>
      <c r="Q610" s="42">
        <f>M610*P610</f>
        <v>0</v>
      </c>
      <c r="R610" s="42"/>
      <c r="S610" s="42">
        <f>M610*R610</f>
        <v>0</v>
      </c>
      <c r="T610" s="42">
        <v>21</v>
      </c>
      <c r="U610" s="42">
        <f>O610*T610/100</f>
        <v>0</v>
      </c>
      <c r="V610" s="42">
        <f>U610+O610</f>
        <v>0</v>
      </c>
      <c r="W610" s="42"/>
      <c r="X610" s="42" t="s">
        <v>32</v>
      </c>
      <c r="Y610" s="42">
        <v>1</v>
      </c>
    </row>
    <row r="611" spans="6:25" s="43" customFormat="1" ht="12" hidden="1" outlineLevel="2" x14ac:dyDescent="0.2">
      <c r="F611" s="44"/>
      <c r="G611" s="45"/>
      <c r="H611" s="46" t="s">
        <v>33</v>
      </c>
      <c r="I611" s="88" t="s">
        <v>482</v>
      </c>
      <c r="J611" s="88"/>
      <c r="K611" s="88"/>
      <c r="L611" s="88"/>
      <c r="M611" s="88"/>
      <c r="N611" s="88"/>
      <c r="O611" s="88"/>
      <c r="P611" s="47"/>
      <c r="Q611" s="48"/>
      <c r="R611" s="47"/>
      <c r="S611" s="48"/>
      <c r="T611" s="49"/>
      <c r="U611" s="49"/>
      <c r="V611" s="49"/>
      <c r="W611" s="50"/>
    </row>
    <row r="612" spans="6:25" s="43" customFormat="1" ht="6" hidden="1" customHeight="1" outlineLevel="2" x14ac:dyDescent="0.2">
      <c r="F612" s="44"/>
      <c r="G612" s="45"/>
      <c r="H612" s="51"/>
      <c r="I612" s="52"/>
      <c r="J612" s="52"/>
      <c r="K612" s="52"/>
      <c r="L612" s="52"/>
      <c r="M612" s="52"/>
      <c r="N612" s="52"/>
      <c r="O612" s="52"/>
      <c r="P612" s="47"/>
      <c r="Q612" s="48"/>
      <c r="R612" s="47"/>
      <c r="S612" s="48"/>
      <c r="T612" s="49"/>
      <c r="U612" s="49"/>
      <c r="V612" s="49"/>
      <c r="W612" s="50"/>
    </row>
    <row r="613" spans="6:25" s="65" customFormat="1" ht="12.75" hidden="1" customHeight="1" outlineLevel="2" x14ac:dyDescent="0.25">
      <c r="F613" s="66"/>
      <c r="G613" s="67"/>
      <c r="H613" s="67"/>
      <c r="I613" s="68"/>
      <c r="J613" s="67"/>
      <c r="K613" s="69"/>
      <c r="L613" s="70"/>
      <c r="M613" s="69"/>
      <c r="N613" s="70"/>
      <c r="O613" s="71"/>
      <c r="P613" s="72"/>
      <c r="Q613" s="70"/>
      <c r="R613" s="70"/>
      <c r="S613" s="70"/>
      <c r="T613" s="73" t="s">
        <v>36</v>
      </c>
      <c r="U613" s="70"/>
      <c r="V613" s="70"/>
      <c r="W613" s="70"/>
    </row>
    <row r="614" spans="6:25" s="25" customFormat="1" ht="16.5" hidden="1" customHeight="1" outlineLevel="1" collapsed="1" x14ac:dyDescent="0.2">
      <c r="F614" s="26"/>
      <c r="G614" s="27"/>
      <c r="H614" s="28"/>
      <c r="I614" s="28" t="s">
        <v>483</v>
      </c>
      <c r="J614" s="27"/>
      <c r="K614" s="29"/>
      <c r="L614" s="30"/>
      <c r="M614" s="29"/>
      <c r="N614" s="30"/>
      <c r="O614" s="31">
        <f>SUBTOTAL(9,O615:O627)</f>
        <v>0</v>
      </c>
      <c r="P614" s="32"/>
      <c r="Q614" s="31">
        <f>SUBTOTAL(9,Q615:Q627)</f>
        <v>4.0200000000000001E-3</v>
      </c>
      <c r="R614" s="30"/>
      <c r="S614" s="31">
        <f>SUBTOTAL(9,S615:S627)</f>
        <v>0</v>
      </c>
      <c r="T614" s="33"/>
      <c r="U614" s="31">
        <f>SUBTOTAL(9,U615:U627)</f>
        <v>0</v>
      </c>
      <c r="V614" s="31">
        <f>SUBTOTAL(9,V615:V627)</f>
        <v>0</v>
      </c>
      <c r="Y614" s="31">
        <f>SUBTOTAL(9,Y615:Y627)</f>
        <v>4</v>
      </c>
    </row>
    <row r="615" spans="6:25" s="43" customFormat="1" ht="12" hidden="1" outlineLevel="2" x14ac:dyDescent="0.2">
      <c r="F615" s="35">
        <v>129</v>
      </c>
      <c r="G615" s="36" t="s">
        <v>28</v>
      </c>
      <c r="H615" s="37" t="s">
        <v>484</v>
      </c>
      <c r="I615" s="38" t="s">
        <v>485</v>
      </c>
      <c r="J615" s="36" t="s">
        <v>289</v>
      </c>
      <c r="K615" s="39">
        <v>1</v>
      </c>
      <c r="L615" s="40">
        <v>0</v>
      </c>
      <c r="M615" s="39">
        <v>1</v>
      </c>
      <c r="N615" s="41"/>
      <c r="O615" s="42">
        <f>M615*N615</f>
        <v>0</v>
      </c>
      <c r="P615" s="42"/>
      <c r="Q615" s="42">
        <f>M615*P615</f>
        <v>0</v>
      </c>
      <c r="R615" s="42"/>
      <c r="S615" s="42">
        <f>M615*R615</f>
        <v>0</v>
      </c>
      <c r="T615" s="42">
        <v>21</v>
      </c>
      <c r="U615" s="42">
        <f>O615*T615/100</f>
        <v>0</v>
      </c>
      <c r="V615" s="42">
        <f>U615+O615</f>
        <v>0</v>
      </c>
      <c r="W615" s="42"/>
      <c r="X615" s="42" t="s">
        <v>32</v>
      </c>
      <c r="Y615" s="42">
        <v>1</v>
      </c>
    </row>
    <row r="616" spans="6:25" s="43" customFormat="1" ht="12" hidden="1" outlineLevel="2" x14ac:dyDescent="0.2">
      <c r="F616" s="44"/>
      <c r="G616" s="45"/>
      <c r="H616" s="46" t="s">
        <v>33</v>
      </c>
      <c r="I616" s="88" t="s">
        <v>486</v>
      </c>
      <c r="J616" s="88"/>
      <c r="K616" s="88"/>
      <c r="L616" s="88"/>
      <c r="M616" s="88"/>
      <c r="N616" s="88"/>
      <c r="O616" s="88"/>
      <c r="P616" s="47"/>
      <c r="Q616" s="48"/>
      <c r="R616" s="47"/>
      <c r="S616" s="48"/>
      <c r="T616" s="49"/>
      <c r="U616" s="49"/>
      <c r="V616" s="49"/>
      <c r="W616" s="50"/>
    </row>
    <row r="617" spans="6:25" s="43" customFormat="1" ht="6" hidden="1" customHeight="1" outlineLevel="2" x14ac:dyDescent="0.2">
      <c r="F617" s="44"/>
      <c r="G617" s="45"/>
      <c r="H617" s="51"/>
      <c r="I617" s="52"/>
      <c r="J617" s="52"/>
      <c r="K617" s="52"/>
      <c r="L617" s="52"/>
      <c r="M617" s="52"/>
      <c r="N617" s="52"/>
      <c r="O617" s="52"/>
      <c r="P617" s="47"/>
      <c r="Q617" s="48"/>
      <c r="R617" s="47"/>
      <c r="S617" s="48"/>
      <c r="T617" s="49"/>
      <c r="U617" s="49"/>
      <c r="V617" s="49"/>
      <c r="W617" s="50"/>
    </row>
    <row r="618" spans="6:25" s="43" customFormat="1" ht="12" hidden="1" outlineLevel="2" x14ac:dyDescent="0.2">
      <c r="F618" s="35">
        <v>130</v>
      </c>
      <c r="G618" s="36" t="s">
        <v>28</v>
      </c>
      <c r="H618" s="37" t="s">
        <v>487</v>
      </c>
      <c r="I618" s="38" t="s">
        <v>488</v>
      </c>
      <c r="J618" s="36" t="s">
        <v>289</v>
      </c>
      <c r="K618" s="39">
        <v>1</v>
      </c>
      <c r="L618" s="40">
        <v>0</v>
      </c>
      <c r="M618" s="39">
        <v>1</v>
      </c>
      <c r="N618" s="41"/>
      <c r="O618" s="42">
        <f>M618*N618</f>
        <v>0</v>
      </c>
      <c r="P618" s="42">
        <v>8.0000000000000004E-4</v>
      </c>
      <c r="Q618" s="42">
        <f>M618*P618</f>
        <v>8.0000000000000004E-4</v>
      </c>
      <c r="R618" s="42"/>
      <c r="S618" s="42">
        <f>M618*R618</f>
        <v>0</v>
      </c>
      <c r="T618" s="42">
        <v>21</v>
      </c>
      <c r="U618" s="42">
        <f>O618*T618/100</f>
        <v>0</v>
      </c>
      <c r="V618" s="42">
        <f>U618+O618</f>
        <v>0</v>
      </c>
      <c r="W618" s="42"/>
      <c r="X618" s="42" t="s">
        <v>32</v>
      </c>
      <c r="Y618" s="42">
        <v>1</v>
      </c>
    </row>
    <row r="619" spans="6:25" s="43" customFormat="1" ht="12" hidden="1" outlineLevel="2" x14ac:dyDescent="0.2">
      <c r="F619" s="44"/>
      <c r="G619" s="45"/>
      <c r="H619" s="46" t="s">
        <v>33</v>
      </c>
      <c r="I619" s="88" t="s">
        <v>489</v>
      </c>
      <c r="J619" s="88"/>
      <c r="K619" s="88"/>
      <c r="L619" s="88"/>
      <c r="M619" s="88"/>
      <c r="N619" s="88"/>
      <c r="O619" s="88"/>
      <c r="P619" s="47"/>
      <c r="Q619" s="48"/>
      <c r="R619" s="47"/>
      <c r="S619" s="48"/>
      <c r="T619" s="49"/>
      <c r="U619" s="49"/>
      <c r="V619" s="49"/>
      <c r="W619" s="50"/>
    </row>
    <row r="620" spans="6:25" s="43" customFormat="1" ht="6" hidden="1" customHeight="1" outlineLevel="2" x14ac:dyDescent="0.2">
      <c r="F620" s="44"/>
      <c r="G620" s="45"/>
      <c r="H620" s="51"/>
      <c r="I620" s="52"/>
      <c r="J620" s="52"/>
      <c r="K620" s="52"/>
      <c r="L620" s="52"/>
      <c r="M620" s="52"/>
      <c r="N620" s="52"/>
      <c r="O620" s="52"/>
      <c r="P620" s="47"/>
      <c r="Q620" s="48"/>
      <c r="R620" s="47"/>
      <c r="S620" s="48"/>
      <c r="T620" s="49"/>
      <c r="U620" s="49"/>
      <c r="V620" s="49"/>
      <c r="W620" s="50"/>
    </row>
    <row r="621" spans="6:25" s="43" customFormat="1" ht="12" hidden="1" outlineLevel="2" x14ac:dyDescent="0.2">
      <c r="F621" s="35">
        <v>131</v>
      </c>
      <c r="G621" s="36" t="s">
        <v>28</v>
      </c>
      <c r="H621" s="37" t="s">
        <v>490</v>
      </c>
      <c r="I621" s="38" t="s">
        <v>491</v>
      </c>
      <c r="J621" s="36" t="s">
        <v>264</v>
      </c>
      <c r="K621" s="39">
        <v>2</v>
      </c>
      <c r="L621" s="40">
        <v>0</v>
      </c>
      <c r="M621" s="39">
        <v>2</v>
      </c>
      <c r="N621" s="41"/>
      <c r="O621" s="42">
        <f>M621*N621</f>
        <v>0</v>
      </c>
      <c r="P621" s="42">
        <v>1.6100000000000001E-3</v>
      </c>
      <c r="Q621" s="42">
        <f>M621*P621</f>
        <v>3.2200000000000002E-3</v>
      </c>
      <c r="R621" s="42"/>
      <c r="S621" s="42">
        <f>M621*R621</f>
        <v>0</v>
      </c>
      <c r="T621" s="42">
        <v>21</v>
      </c>
      <c r="U621" s="42">
        <f>O621*T621/100</f>
        <v>0</v>
      </c>
      <c r="V621" s="42">
        <f>U621+O621</f>
        <v>0</v>
      </c>
      <c r="W621" s="42"/>
      <c r="X621" s="42" t="s">
        <v>32</v>
      </c>
      <c r="Y621" s="42">
        <v>1</v>
      </c>
    </row>
    <row r="622" spans="6:25" s="43" customFormat="1" ht="12" hidden="1" outlineLevel="2" x14ac:dyDescent="0.2">
      <c r="F622" s="44"/>
      <c r="G622" s="45"/>
      <c r="H622" s="46" t="s">
        <v>33</v>
      </c>
      <c r="I622" s="88" t="s">
        <v>492</v>
      </c>
      <c r="J622" s="88"/>
      <c r="K622" s="88"/>
      <c r="L622" s="88"/>
      <c r="M622" s="88"/>
      <c r="N622" s="88"/>
      <c r="O622" s="88"/>
      <c r="P622" s="47"/>
      <c r="Q622" s="48"/>
      <c r="R622" s="47"/>
      <c r="S622" s="48"/>
      <c r="T622" s="49"/>
      <c r="U622" s="49"/>
      <c r="V622" s="49"/>
      <c r="W622" s="50"/>
    </row>
    <row r="623" spans="6:25" s="43" customFormat="1" ht="6" hidden="1" customHeight="1" outlineLevel="2" x14ac:dyDescent="0.2">
      <c r="F623" s="44"/>
      <c r="G623" s="45"/>
      <c r="H623" s="51"/>
      <c r="I623" s="52"/>
      <c r="J623" s="52"/>
      <c r="K623" s="52"/>
      <c r="L623" s="52"/>
      <c r="M623" s="52"/>
      <c r="N623" s="52"/>
      <c r="O623" s="52"/>
      <c r="P623" s="47"/>
      <c r="Q623" s="48"/>
      <c r="R623" s="47"/>
      <c r="S623" s="48"/>
      <c r="T623" s="49"/>
      <c r="U623" s="49"/>
      <c r="V623" s="49"/>
      <c r="W623" s="50"/>
    </row>
    <row r="624" spans="6:25" s="43" customFormat="1" ht="12" hidden="1" outlineLevel="2" x14ac:dyDescent="0.2">
      <c r="F624" s="35">
        <v>132</v>
      </c>
      <c r="G624" s="36" t="s">
        <v>28</v>
      </c>
      <c r="H624" s="37" t="s">
        <v>493</v>
      </c>
      <c r="I624" s="38" t="s">
        <v>494</v>
      </c>
      <c r="J624" s="36" t="s">
        <v>149</v>
      </c>
      <c r="K624" s="39">
        <v>2.39</v>
      </c>
      <c r="L624" s="40">
        <v>0</v>
      </c>
      <c r="M624" s="39">
        <v>2.39</v>
      </c>
      <c r="N624" s="41"/>
      <c r="O624" s="42">
        <f>M624*N624</f>
        <v>0</v>
      </c>
      <c r="P624" s="42"/>
      <c r="Q624" s="42">
        <f>M624*P624</f>
        <v>0</v>
      </c>
      <c r="R624" s="42"/>
      <c r="S624" s="42">
        <f>M624*R624</f>
        <v>0</v>
      </c>
      <c r="T624" s="42">
        <v>21</v>
      </c>
      <c r="U624" s="42">
        <f>O624*T624/100</f>
        <v>0</v>
      </c>
      <c r="V624" s="42">
        <f>U624+O624</f>
        <v>0</v>
      </c>
      <c r="W624" s="42"/>
      <c r="X624" s="42" t="s">
        <v>32</v>
      </c>
      <c r="Y624" s="42">
        <v>1</v>
      </c>
    </row>
    <row r="625" spans="6:25" s="43" customFormat="1" ht="12" hidden="1" outlineLevel="2" x14ac:dyDescent="0.2">
      <c r="F625" s="44"/>
      <c r="G625" s="45"/>
      <c r="H625" s="46" t="s">
        <v>33</v>
      </c>
      <c r="I625" s="88" t="s">
        <v>495</v>
      </c>
      <c r="J625" s="88"/>
      <c r="K625" s="88"/>
      <c r="L625" s="88"/>
      <c r="M625" s="88"/>
      <c r="N625" s="88"/>
      <c r="O625" s="88"/>
      <c r="P625" s="47"/>
      <c r="Q625" s="48"/>
      <c r="R625" s="47"/>
      <c r="S625" s="48"/>
      <c r="T625" s="49"/>
      <c r="U625" s="49"/>
      <c r="V625" s="49"/>
      <c r="W625" s="50"/>
    </row>
    <row r="626" spans="6:25" s="43" customFormat="1" ht="6" hidden="1" customHeight="1" outlineLevel="2" x14ac:dyDescent="0.2">
      <c r="F626" s="44"/>
      <c r="G626" s="45"/>
      <c r="H626" s="51"/>
      <c r="I626" s="52"/>
      <c r="J626" s="52"/>
      <c r="K626" s="52"/>
      <c r="L626" s="52"/>
      <c r="M626" s="52"/>
      <c r="N626" s="52"/>
      <c r="O626" s="52"/>
      <c r="P626" s="47"/>
      <c r="Q626" s="48"/>
      <c r="R626" s="47"/>
      <c r="S626" s="48"/>
      <c r="T626" s="49"/>
      <c r="U626" s="49"/>
      <c r="V626" s="49"/>
      <c r="W626" s="50"/>
    </row>
    <row r="627" spans="6:25" s="65" customFormat="1" ht="12.75" hidden="1" customHeight="1" outlineLevel="2" x14ac:dyDescent="0.25">
      <c r="F627" s="66"/>
      <c r="G627" s="67"/>
      <c r="H627" s="67"/>
      <c r="I627" s="68"/>
      <c r="J627" s="67"/>
      <c r="K627" s="69"/>
      <c r="L627" s="70"/>
      <c r="M627" s="69"/>
      <c r="N627" s="70"/>
      <c r="O627" s="71"/>
      <c r="P627" s="72"/>
      <c r="Q627" s="70"/>
      <c r="R627" s="70"/>
      <c r="S627" s="70"/>
      <c r="T627" s="73" t="s">
        <v>36</v>
      </c>
      <c r="U627" s="70"/>
      <c r="V627" s="70"/>
      <c r="W627" s="70"/>
    </row>
    <row r="628" spans="6:25" s="25" customFormat="1" ht="16.5" hidden="1" customHeight="1" outlineLevel="1" collapsed="1" x14ac:dyDescent="0.2">
      <c r="F628" s="26"/>
      <c r="G628" s="27"/>
      <c r="H628" s="28"/>
      <c r="I628" s="28" t="s">
        <v>496</v>
      </c>
      <c r="J628" s="27"/>
      <c r="K628" s="29"/>
      <c r="L628" s="30"/>
      <c r="M628" s="29"/>
      <c r="N628" s="30"/>
      <c r="O628" s="31">
        <f>SUBTOTAL(9,O629:O695)</f>
        <v>0</v>
      </c>
      <c r="P628" s="32"/>
      <c r="Q628" s="31">
        <f>SUBTOTAL(9,Q629:Q695)</f>
        <v>1.37375E-2</v>
      </c>
      <c r="R628" s="30"/>
      <c r="S628" s="31">
        <f>SUBTOTAL(9,S629:S695)</f>
        <v>0</v>
      </c>
      <c r="T628" s="33"/>
      <c r="U628" s="31">
        <f>SUBTOTAL(9,U629:U695)</f>
        <v>0</v>
      </c>
      <c r="V628" s="31">
        <f>SUBTOTAL(9,V629:V695)</f>
        <v>0</v>
      </c>
      <c r="Y628" s="31">
        <f>SUBTOTAL(9,Y629:Y695)</f>
        <v>22</v>
      </c>
    </row>
    <row r="629" spans="6:25" s="43" customFormat="1" ht="12" hidden="1" outlineLevel="2" x14ac:dyDescent="0.2">
      <c r="F629" s="35">
        <v>133</v>
      </c>
      <c r="G629" s="36" t="s">
        <v>152</v>
      </c>
      <c r="H629" s="37" t="s">
        <v>497</v>
      </c>
      <c r="I629" s="38" t="s">
        <v>498</v>
      </c>
      <c r="J629" s="36" t="s">
        <v>264</v>
      </c>
      <c r="K629" s="39">
        <v>12</v>
      </c>
      <c r="L629" s="40">
        <v>0</v>
      </c>
      <c r="M629" s="39">
        <v>12</v>
      </c>
      <c r="N629" s="41"/>
      <c r="O629" s="42">
        <f>M629*N629</f>
        <v>0</v>
      </c>
      <c r="P629" s="42"/>
      <c r="Q629" s="42">
        <f>M629*P629</f>
        <v>0</v>
      </c>
      <c r="R629" s="42"/>
      <c r="S629" s="42">
        <f>M629*R629</f>
        <v>0</v>
      </c>
      <c r="T629" s="42">
        <v>21</v>
      </c>
      <c r="U629" s="42">
        <f>O629*T629/100</f>
        <v>0</v>
      </c>
      <c r="V629" s="42">
        <f>U629+O629</f>
        <v>0</v>
      </c>
      <c r="W629" s="42"/>
      <c r="X629" s="42" t="s">
        <v>32</v>
      </c>
      <c r="Y629" s="42">
        <v>1</v>
      </c>
    </row>
    <row r="630" spans="6:25" s="43" customFormat="1" ht="12" hidden="1" outlineLevel="2" x14ac:dyDescent="0.2">
      <c r="F630" s="44"/>
      <c r="G630" s="45"/>
      <c r="H630" s="46" t="s">
        <v>33</v>
      </c>
      <c r="I630" s="88" t="s">
        <v>499</v>
      </c>
      <c r="J630" s="88"/>
      <c r="K630" s="88"/>
      <c r="L630" s="88"/>
      <c r="M630" s="88"/>
      <c r="N630" s="88"/>
      <c r="O630" s="88"/>
      <c r="P630" s="47"/>
      <c r="Q630" s="48"/>
      <c r="R630" s="47"/>
      <c r="S630" s="48"/>
      <c r="T630" s="49"/>
      <c r="U630" s="49"/>
      <c r="V630" s="49"/>
      <c r="W630" s="50"/>
    </row>
    <row r="631" spans="6:25" s="43" customFormat="1" ht="6" hidden="1" customHeight="1" outlineLevel="2" x14ac:dyDescent="0.2">
      <c r="F631" s="44"/>
      <c r="G631" s="45"/>
      <c r="H631" s="51"/>
      <c r="I631" s="52"/>
      <c r="J631" s="52"/>
      <c r="K631" s="52"/>
      <c r="L631" s="52"/>
      <c r="M631" s="52"/>
      <c r="N631" s="52"/>
      <c r="O631" s="52"/>
      <c r="P631" s="47"/>
      <c r="Q631" s="48"/>
      <c r="R631" s="47"/>
      <c r="S631" s="48"/>
      <c r="T631" s="49"/>
      <c r="U631" s="49"/>
      <c r="V631" s="49"/>
      <c r="W631" s="50"/>
    </row>
    <row r="632" spans="6:25" s="43" customFormat="1" ht="12" hidden="1" outlineLevel="2" x14ac:dyDescent="0.2">
      <c r="F632" s="35">
        <v>134</v>
      </c>
      <c r="G632" s="36" t="s">
        <v>41</v>
      </c>
      <c r="H632" s="37" t="s">
        <v>500</v>
      </c>
      <c r="I632" s="38" t="s">
        <v>501</v>
      </c>
      <c r="J632" s="36" t="s">
        <v>264</v>
      </c>
      <c r="K632" s="39">
        <v>12</v>
      </c>
      <c r="L632" s="40">
        <v>10</v>
      </c>
      <c r="M632" s="39">
        <v>13.2</v>
      </c>
      <c r="N632" s="41"/>
      <c r="O632" s="42">
        <f>M632*N632</f>
        <v>0</v>
      </c>
      <c r="P632" s="42">
        <v>6.9999999999999994E-5</v>
      </c>
      <c r="Q632" s="42">
        <f>M632*P632</f>
        <v>9.2399999999999991E-4</v>
      </c>
      <c r="R632" s="42"/>
      <c r="S632" s="42">
        <f>M632*R632</f>
        <v>0</v>
      </c>
      <c r="T632" s="42">
        <v>21</v>
      </c>
      <c r="U632" s="42">
        <f>O632*T632/100</f>
        <v>0</v>
      </c>
      <c r="V632" s="42">
        <f>U632+O632</f>
        <v>0</v>
      </c>
      <c r="W632" s="42"/>
      <c r="X632" s="42" t="s">
        <v>32</v>
      </c>
      <c r="Y632" s="42">
        <v>1</v>
      </c>
    </row>
    <row r="633" spans="6:25" s="43" customFormat="1" ht="12" hidden="1" outlineLevel="2" x14ac:dyDescent="0.2">
      <c r="F633" s="44"/>
      <c r="G633" s="45"/>
      <c r="H633" s="46" t="s">
        <v>33</v>
      </c>
      <c r="I633" s="88" t="s">
        <v>501</v>
      </c>
      <c r="J633" s="88"/>
      <c r="K633" s="88"/>
      <c r="L633" s="88"/>
      <c r="M633" s="88"/>
      <c r="N633" s="88"/>
      <c r="O633" s="88"/>
      <c r="P633" s="47"/>
      <c r="Q633" s="48"/>
      <c r="R633" s="47"/>
      <c r="S633" s="48"/>
      <c r="T633" s="49"/>
      <c r="U633" s="49"/>
      <c r="V633" s="49"/>
      <c r="W633" s="50"/>
    </row>
    <row r="634" spans="6:25" s="43" customFormat="1" ht="6" hidden="1" customHeight="1" outlineLevel="2" x14ac:dyDescent="0.2">
      <c r="F634" s="44"/>
      <c r="G634" s="45"/>
      <c r="H634" s="51"/>
      <c r="I634" s="52"/>
      <c r="J634" s="52"/>
      <c r="K634" s="52"/>
      <c r="L634" s="52"/>
      <c r="M634" s="52"/>
      <c r="N634" s="52"/>
      <c r="O634" s="52"/>
      <c r="P634" s="47"/>
      <c r="Q634" s="48"/>
      <c r="R634" s="47"/>
      <c r="S634" s="48"/>
      <c r="T634" s="49"/>
      <c r="U634" s="49"/>
      <c r="V634" s="49"/>
      <c r="W634" s="50"/>
    </row>
    <row r="635" spans="6:25" s="43" customFormat="1" ht="12" hidden="1" outlineLevel="2" x14ac:dyDescent="0.2">
      <c r="F635" s="35">
        <v>135</v>
      </c>
      <c r="G635" s="36" t="s">
        <v>41</v>
      </c>
      <c r="H635" s="37" t="s">
        <v>502</v>
      </c>
      <c r="I635" s="38" t="s">
        <v>503</v>
      </c>
      <c r="J635" s="36" t="s">
        <v>264</v>
      </c>
      <c r="K635" s="39">
        <v>4.5</v>
      </c>
      <c r="L635" s="40">
        <v>10</v>
      </c>
      <c r="M635" s="39">
        <v>4.95</v>
      </c>
      <c r="N635" s="41"/>
      <c r="O635" s="42">
        <f>M635*N635</f>
        <v>0</v>
      </c>
      <c r="P635" s="42">
        <v>1.7000000000000001E-4</v>
      </c>
      <c r="Q635" s="42">
        <f>M635*P635</f>
        <v>8.4150000000000013E-4</v>
      </c>
      <c r="R635" s="42"/>
      <c r="S635" s="42">
        <f>M635*R635</f>
        <v>0</v>
      </c>
      <c r="T635" s="42">
        <v>21</v>
      </c>
      <c r="U635" s="42">
        <f>O635*T635/100</f>
        <v>0</v>
      </c>
      <c r="V635" s="42">
        <f>U635+O635</f>
        <v>0</v>
      </c>
      <c r="W635" s="42"/>
      <c r="X635" s="42" t="s">
        <v>32</v>
      </c>
      <c r="Y635" s="42">
        <v>1</v>
      </c>
    </row>
    <row r="636" spans="6:25" s="43" customFormat="1" ht="12" hidden="1" outlineLevel="2" x14ac:dyDescent="0.2">
      <c r="F636" s="44"/>
      <c r="G636" s="45"/>
      <c r="H636" s="46" t="s">
        <v>33</v>
      </c>
      <c r="I636" s="88" t="s">
        <v>503</v>
      </c>
      <c r="J636" s="88"/>
      <c r="K636" s="88"/>
      <c r="L636" s="88"/>
      <c r="M636" s="88"/>
      <c r="N636" s="88"/>
      <c r="O636" s="88"/>
      <c r="P636" s="47"/>
      <c r="Q636" s="48"/>
      <c r="R636" s="47"/>
      <c r="S636" s="48"/>
      <c r="T636" s="49"/>
      <c r="U636" s="49"/>
      <c r="V636" s="49"/>
      <c r="W636" s="50"/>
    </row>
    <row r="637" spans="6:25" s="43" customFormat="1" ht="6" hidden="1" customHeight="1" outlineLevel="2" x14ac:dyDescent="0.2">
      <c r="F637" s="44"/>
      <c r="G637" s="45"/>
      <c r="H637" s="51"/>
      <c r="I637" s="52"/>
      <c r="J637" s="52"/>
      <c r="K637" s="52"/>
      <c r="L637" s="52"/>
      <c r="M637" s="52"/>
      <c r="N637" s="52"/>
      <c r="O637" s="52"/>
      <c r="P637" s="47"/>
      <c r="Q637" s="48"/>
      <c r="R637" s="47"/>
      <c r="S637" s="48"/>
      <c r="T637" s="49"/>
      <c r="U637" s="49"/>
      <c r="V637" s="49"/>
      <c r="W637" s="50"/>
    </row>
    <row r="638" spans="6:25" s="43" customFormat="1" ht="12" hidden="1" outlineLevel="2" x14ac:dyDescent="0.2">
      <c r="F638" s="35">
        <v>136</v>
      </c>
      <c r="G638" s="36" t="s">
        <v>41</v>
      </c>
      <c r="H638" s="37" t="s">
        <v>504</v>
      </c>
      <c r="I638" s="38" t="s">
        <v>505</v>
      </c>
      <c r="J638" s="36" t="s">
        <v>264</v>
      </c>
      <c r="K638" s="39">
        <v>3</v>
      </c>
      <c r="L638" s="40">
        <v>10</v>
      </c>
      <c r="M638" s="39">
        <v>3.3</v>
      </c>
      <c r="N638" s="41"/>
      <c r="O638" s="42">
        <f>M638*N638</f>
        <v>0</v>
      </c>
      <c r="P638" s="42">
        <v>1E-4</v>
      </c>
      <c r="Q638" s="42">
        <f>M638*P638</f>
        <v>3.3E-4</v>
      </c>
      <c r="R638" s="42"/>
      <c r="S638" s="42">
        <f>M638*R638</f>
        <v>0</v>
      </c>
      <c r="T638" s="42">
        <v>21</v>
      </c>
      <c r="U638" s="42">
        <f>O638*T638/100</f>
        <v>0</v>
      </c>
      <c r="V638" s="42">
        <f>U638+O638</f>
        <v>0</v>
      </c>
      <c r="W638" s="42"/>
      <c r="X638" s="42" t="s">
        <v>32</v>
      </c>
      <c r="Y638" s="42">
        <v>1</v>
      </c>
    </row>
    <row r="639" spans="6:25" s="43" customFormat="1" ht="12" hidden="1" outlineLevel="2" x14ac:dyDescent="0.2">
      <c r="F639" s="44"/>
      <c r="G639" s="45"/>
      <c r="H639" s="46" t="s">
        <v>33</v>
      </c>
      <c r="I639" s="88" t="s">
        <v>505</v>
      </c>
      <c r="J639" s="88"/>
      <c r="K639" s="88"/>
      <c r="L639" s="88"/>
      <c r="M639" s="88"/>
      <c r="N639" s="88"/>
      <c r="O639" s="88"/>
      <c r="P639" s="47"/>
      <c r="Q639" s="48"/>
      <c r="R639" s="47"/>
      <c r="S639" s="48"/>
      <c r="T639" s="49"/>
      <c r="U639" s="49"/>
      <c r="V639" s="49"/>
      <c r="W639" s="50"/>
    </row>
    <row r="640" spans="6:25" s="43" customFormat="1" ht="6" hidden="1" customHeight="1" outlineLevel="2" x14ac:dyDescent="0.2">
      <c r="F640" s="44"/>
      <c r="G640" s="45"/>
      <c r="H640" s="51"/>
      <c r="I640" s="52"/>
      <c r="J640" s="52"/>
      <c r="K640" s="52"/>
      <c r="L640" s="52"/>
      <c r="M640" s="52"/>
      <c r="N640" s="52"/>
      <c r="O640" s="52"/>
      <c r="P640" s="47"/>
      <c r="Q640" s="48"/>
      <c r="R640" s="47"/>
      <c r="S640" s="48"/>
      <c r="T640" s="49"/>
      <c r="U640" s="49"/>
      <c r="V640" s="49"/>
      <c r="W640" s="50"/>
    </row>
    <row r="641" spans="6:25" s="43" customFormat="1" ht="12" hidden="1" outlineLevel="2" x14ac:dyDescent="0.2">
      <c r="F641" s="35">
        <v>137</v>
      </c>
      <c r="G641" s="36" t="s">
        <v>152</v>
      </c>
      <c r="H641" s="37" t="s">
        <v>506</v>
      </c>
      <c r="I641" s="38" t="s">
        <v>507</v>
      </c>
      <c r="J641" s="36" t="s">
        <v>31</v>
      </c>
      <c r="K641" s="39">
        <v>4</v>
      </c>
      <c r="L641" s="40">
        <v>0</v>
      </c>
      <c r="M641" s="39">
        <v>4</v>
      </c>
      <c r="N641" s="41"/>
      <c r="O641" s="42">
        <f>M641*N641</f>
        <v>0</v>
      </c>
      <c r="P641" s="42"/>
      <c r="Q641" s="42">
        <f>M641*P641</f>
        <v>0</v>
      </c>
      <c r="R641" s="42"/>
      <c r="S641" s="42">
        <f>M641*R641</f>
        <v>0</v>
      </c>
      <c r="T641" s="42">
        <v>21</v>
      </c>
      <c r="U641" s="42">
        <f>O641*T641/100</f>
        <v>0</v>
      </c>
      <c r="V641" s="42">
        <f>U641+O641</f>
        <v>0</v>
      </c>
      <c r="W641" s="42"/>
      <c r="X641" s="42" t="s">
        <v>32</v>
      </c>
      <c r="Y641" s="42">
        <v>1</v>
      </c>
    </row>
    <row r="642" spans="6:25" s="43" customFormat="1" ht="12" hidden="1" outlineLevel="2" x14ac:dyDescent="0.2">
      <c r="F642" s="44"/>
      <c r="G642" s="45"/>
      <c r="H642" s="46" t="s">
        <v>33</v>
      </c>
      <c r="I642" s="88" t="s">
        <v>508</v>
      </c>
      <c r="J642" s="88"/>
      <c r="K642" s="88"/>
      <c r="L642" s="88"/>
      <c r="M642" s="88"/>
      <c r="N642" s="88"/>
      <c r="O642" s="88"/>
      <c r="P642" s="47"/>
      <c r="Q642" s="48"/>
      <c r="R642" s="47"/>
      <c r="S642" s="48"/>
      <c r="T642" s="49"/>
      <c r="U642" s="49"/>
      <c r="V642" s="49"/>
      <c r="W642" s="50"/>
    </row>
    <row r="643" spans="6:25" s="43" customFormat="1" ht="6" hidden="1" customHeight="1" outlineLevel="2" x14ac:dyDescent="0.2">
      <c r="F643" s="44"/>
      <c r="G643" s="45"/>
      <c r="H643" s="51"/>
      <c r="I643" s="52"/>
      <c r="J643" s="52"/>
      <c r="K643" s="52"/>
      <c r="L643" s="52"/>
      <c r="M643" s="52"/>
      <c r="N643" s="52"/>
      <c r="O643" s="52"/>
      <c r="P643" s="47"/>
      <c r="Q643" s="48"/>
      <c r="R643" s="47"/>
      <c r="S643" s="48"/>
      <c r="T643" s="49"/>
      <c r="U643" s="49"/>
      <c r="V643" s="49"/>
      <c r="W643" s="50"/>
    </row>
    <row r="644" spans="6:25" s="43" customFormat="1" ht="12" hidden="1" outlineLevel="2" x14ac:dyDescent="0.2">
      <c r="F644" s="35">
        <v>138</v>
      </c>
      <c r="G644" s="36" t="s">
        <v>41</v>
      </c>
      <c r="H644" s="37" t="s">
        <v>509</v>
      </c>
      <c r="I644" s="38" t="s">
        <v>510</v>
      </c>
      <c r="J644" s="36" t="s">
        <v>511</v>
      </c>
      <c r="K644" s="39">
        <v>2</v>
      </c>
      <c r="L644" s="40">
        <v>0</v>
      </c>
      <c r="M644" s="39">
        <v>2</v>
      </c>
      <c r="N644" s="41"/>
      <c r="O644" s="42">
        <f>M644*N644</f>
        <v>0</v>
      </c>
      <c r="P644" s="42">
        <v>4.9100000000000001E-4</v>
      </c>
      <c r="Q644" s="42">
        <f>M644*P644</f>
        <v>9.8200000000000002E-4</v>
      </c>
      <c r="R644" s="42"/>
      <c r="S644" s="42">
        <f>M644*R644</f>
        <v>0</v>
      </c>
      <c r="T644" s="42">
        <v>21</v>
      </c>
      <c r="U644" s="42">
        <f>O644*T644/100</f>
        <v>0</v>
      </c>
      <c r="V644" s="42">
        <f>U644+O644</f>
        <v>0</v>
      </c>
      <c r="W644" s="42"/>
      <c r="X644" s="42" t="s">
        <v>32</v>
      </c>
      <c r="Y644" s="42">
        <v>1</v>
      </c>
    </row>
    <row r="645" spans="6:25" s="43" customFormat="1" ht="12" hidden="1" outlineLevel="2" x14ac:dyDescent="0.2">
      <c r="F645" s="44"/>
      <c r="G645" s="45"/>
      <c r="H645" s="46" t="s">
        <v>33</v>
      </c>
      <c r="I645" s="88"/>
      <c r="J645" s="88"/>
      <c r="K645" s="88"/>
      <c r="L645" s="88"/>
      <c r="M645" s="88"/>
      <c r="N645" s="88"/>
      <c r="O645" s="88"/>
      <c r="P645" s="47"/>
      <c r="Q645" s="48"/>
      <c r="R645" s="47"/>
      <c r="S645" s="48"/>
      <c r="T645" s="49"/>
      <c r="U645" s="49"/>
      <c r="V645" s="49"/>
      <c r="W645" s="50"/>
    </row>
    <row r="646" spans="6:25" s="43" customFormat="1" ht="6" hidden="1" customHeight="1" outlineLevel="2" x14ac:dyDescent="0.2">
      <c r="F646" s="44"/>
      <c r="G646" s="45"/>
      <c r="H646" s="51"/>
      <c r="I646" s="52"/>
      <c r="J646" s="52"/>
      <c r="K646" s="52"/>
      <c r="L646" s="52"/>
      <c r="M646" s="52"/>
      <c r="N646" s="52"/>
      <c r="O646" s="52"/>
      <c r="P646" s="47"/>
      <c r="Q646" s="48"/>
      <c r="R646" s="47"/>
      <c r="S646" s="48"/>
      <c r="T646" s="49"/>
      <c r="U646" s="49"/>
      <c r="V646" s="49"/>
      <c r="W646" s="50"/>
    </row>
    <row r="647" spans="6:25" s="43" customFormat="1" ht="12" hidden="1" outlineLevel="2" x14ac:dyDescent="0.2">
      <c r="F647" s="35">
        <v>139</v>
      </c>
      <c r="G647" s="36" t="s">
        <v>41</v>
      </c>
      <c r="H647" s="37" t="s">
        <v>512</v>
      </c>
      <c r="I647" s="38" t="s">
        <v>513</v>
      </c>
      <c r="J647" s="36" t="s">
        <v>31</v>
      </c>
      <c r="K647" s="39">
        <v>2</v>
      </c>
      <c r="L647" s="40">
        <v>0</v>
      </c>
      <c r="M647" s="39">
        <v>2</v>
      </c>
      <c r="N647" s="41"/>
      <c r="O647" s="42">
        <f>M647*N647</f>
        <v>0</v>
      </c>
      <c r="P647" s="42">
        <v>5.0000000000000002E-5</v>
      </c>
      <c r="Q647" s="42">
        <f>M647*P647</f>
        <v>1E-4</v>
      </c>
      <c r="R647" s="42"/>
      <c r="S647" s="42">
        <f>M647*R647</f>
        <v>0</v>
      </c>
      <c r="T647" s="42">
        <v>21</v>
      </c>
      <c r="U647" s="42">
        <f>O647*T647/100</f>
        <v>0</v>
      </c>
      <c r="V647" s="42">
        <f>U647+O647</f>
        <v>0</v>
      </c>
      <c r="W647" s="42"/>
      <c r="X647" s="42" t="s">
        <v>32</v>
      </c>
      <c r="Y647" s="42">
        <v>1</v>
      </c>
    </row>
    <row r="648" spans="6:25" s="43" customFormat="1" ht="12" hidden="1" outlineLevel="2" x14ac:dyDescent="0.2">
      <c r="F648" s="44"/>
      <c r="G648" s="45"/>
      <c r="H648" s="46" t="s">
        <v>33</v>
      </c>
      <c r="I648" s="88" t="s">
        <v>514</v>
      </c>
      <c r="J648" s="88"/>
      <c r="K648" s="88"/>
      <c r="L648" s="88"/>
      <c r="M648" s="88"/>
      <c r="N648" s="88"/>
      <c r="O648" s="88"/>
      <c r="P648" s="47"/>
      <c r="Q648" s="48"/>
      <c r="R648" s="47"/>
      <c r="S648" s="48"/>
      <c r="T648" s="49"/>
      <c r="U648" s="49"/>
      <c r="V648" s="49"/>
      <c r="W648" s="50"/>
    </row>
    <row r="649" spans="6:25" s="43" customFormat="1" ht="6" hidden="1" customHeight="1" outlineLevel="2" x14ac:dyDescent="0.2">
      <c r="F649" s="44"/>
      <c r="G649" s="45"/>
      <c r="H649" s="51"/>
      <c r="I649" s="52"/>
      <c r="J649" s="52"/>
      <c r="K649" s="52"/>
      <c r="L649" s="52"/>
      <c r="M649" s="52"/>
      <c r="N649" s="52"/>
      <c r="O649" s="52"/>
      <c r="P649" s="47"/>
      <c r="Q649" s="48"/>
      <c r="R649" s="47"/>
      <c r="S649" s="48"/>
      <c r="T649" s="49"/>
      <c r="U649" s="49"/>
      <c r="V649" s="49"/>
      <c r="W649" s="50"/>
    </row>
    <row r="650" spans="6:25" s="43" customFormat="1" ht="12" hidden="1" outlineLevel="2" x14ac:dyDescent="0.2">
      <c r="F650" s="35">
        <v>140</v>
      </c>
      <c r="G650" s="36" t="s">
        <v>467</v>
      </c>
      <c r="H650" s="37" t="s">
        <v>515</v>
      </c>
      <c r="I650" s="38" t="s">
        <v>516</v>
      </c>
      <c r="J650" s="36" t="s">
        <v>31</v>
      </c>
      <c r="K650" s="39">
        <v>1</v>
      </c>
      <c r="L650" s="40">
        <v>0</v>
      </c>
      <c r="M650" s="39">
        <v>1</v>
      </c>
      <c r="N650" s="41"/>
      <c r="O650" s="42">
        <f>M650*N650</f>
        <v>0</v>
      </c>
      <c r="P650" s="42"/>
      <c r="Q650" s="42">
        <f>M650*P650</f>
        <v>0</v>
      </c>
      <c r="R650" s="42"/>
      <c r="S650" s="42">
        <f>M650*R650</f>
        <v>0</v>
      </c>
      <c r="T650" s="42">
        <v>21</v>
      </c>
      <c r="U650" s="42">
        <f>O650*T650/100</f>
        <v>0</v>
      </c>
      <c r="V650" s="42">
        <f>U650+O650</f>
        <v>0</v>
      </c>
      <c r="W650" s="42"/>
      <c r="X650" s="42" t="s">
        <v>32</v>
      </c>
      <c r="Y650" s="42">
        <v>1</v>
      </c>
    </row>
    <row r="651" spans="6:25" s="43" customFormat="1" ht="12" hidden="1" outlineLevel="2" x14ac:dyDescent="0.2">
      <c r="F651" s="44"/>
      <c r="G651" s="45"/>
      <c r="H651" s="46" t="s">
        <v>33</v>
      </c>
      <c r="I651" s="88"/>
      <c r="J651" s="88"/>
      <c r="K651" s="88"/>
      <c r="L651" s="88"/>
      <c r="M651" s="88"/>
      <c r="N651" s="88"/>
      <c r="O651" s="88"/>
      <c r="P651" s="47"/>
      <c r="Q651" s="48"/>
      <c r="R651" s="47"/>
      <c r="S651" s="48"/>
      <c r="T651" s="49"/>
      <c r="U651" s="49"/>
      <c r="V651" s="49"/>
      <c r="W651" s="50"/>
    </row>
    <row r="652" spans="6:25" s="43" customFormat="1" ht="6" hidden="1" customHeight="1" outlineLevel="2" x14ac:dyDescent="0.2">
      <c r="F652" s="44"/>
      <c r="G652" s="45"/>
      <c r="H652" s="51"/>
      <c r="I652" s="52"/>
      <c r="J652" s="52"/>
      <c r="K652" s="52"/>
      <c r="L652" s="52"/>
      <c r="M652" s="52"/>
      <c r="N652" s="52"/>
      <c r="O652" s="52"/>
      <c r="P652" s="47"/>
      <c r="Q652" s="48"/>
      <c r="R652" s="47"/>
      <c r="S652" s="48"/>
      <c r="T652" s="49"/>
      <c r="U652" s="49"/>
      <c r="V652" s="49"/>
      <c r="W652" s="50"/>
    </row>
    <row r="653" spans="6:25" s="43" customFormat="1" ht="12" hidden="1" outlineLevel="2" x14ac:dyDescent="0.2">
      <c r="F653" s="35">
        <v>141</v>
      </c>
      <c r="G653" s="36" t="s">
        <v>467</v>
      </c>
      <c r="H653" s="37" t="s">
        <v>517</v>
      </c>
      <c r="I653" s="38" t="s">
        <v>518</v>
      </c>
      <c r="J653" s="36" t="s">
        <v>264</v>
      </c>
      <c r="K653" s="39">
        <v>2.5</v>
      </c>
      <c r="L653" s="40">
        <v>0</v>
      </c>
      <c r="M653" s="39">
        <v>2.5</v>
      </c>
      <c r="N653" s="41"/>
      <c r="O653" s="42">
        <f>M653*N653</f>
        <v>0</v>
      </c>
      <c r="P653" s="42"/>
      <c r="Q653" s="42">
        <f>M653*P653</f>
        <v>0</v>
      </c>
      <c r="R653" s="42"/>
      <c r="S653" s="42">
        <f>M653*R653</f>
        <v>0</v>
      </c>
      <c r="T653" s="42">
        <v>21</v>
      </c>
      <c r="U653" s="42">
        <f>O653*T653/100</f>
        <v>0</v>
      </c>
      <c r="V653" s="42">
        <f>U653+O653</f>
        <v>0</v>
      </c>
      <c r="W653" s="42"/>
      <c r="X653" s="42" t="s">
        <v>32</v>
      </c>
      <c r="Y653" s="42">
        <v>1</v>
      </c>
    </row>
    <row r="654" spans="6:25" s="43" customFormat="1" ht="12" hidden="1" outlineLevel="2" x14ac:dyDescent="0.2">
      <c r="F654" s="44"/>
      <c r="G654" s="45"/>
      <c r="H654" s="46" t="s">
        <v>33</v>
      </c>
      <c r="I654" s="88"/>
      <c r="J654" s="88"/>
      <c r="K654" s="88"/>
      <c r="L654" s="88"/>
      <c r="M654" s="88"/>
      <c r="N654" s="88"/>
      <c r="O654" s="88"/>
      <c r="P654" s="47"/>
      <c r="Q654" s="48"/>
      <c r="R654" s="47"/>
      <c r="S654" s="48"/>
      <c r="T654" s="49"/>
      <c r="U654" s="49"/>
      <c r="V654" s="49"/>
      <c r="W654" s="50"/>
    </row>
    <row r="655" spans="6:25" s="43" customFormat="1" ht="6" hidden="1" customHeight="1" outlineLevel="2" x14ac:dyDescent="0.2">
      <c r="F655" s="44"/>
      <c r="G655" s="45"/>
      <c r="H655" s="51"/>
      <c r="I655" s="52"/>
      <c r="J655" s="52"/>
      <c r="K655" s="52"/>
      <c r="L655" s="52"/>
      <c r="M655" s="52"/>
      <c r="N655" s="52"/>
      <c r="O655" s="52"/>
      <c r="P655" s="47"/>
      <c r="Q655" s="48"/>
      <c r="R655" s="47"/>
      <c r="S655" s="48"/>
      <c r="T655" s="49"/>
      <c r="U655" s="49"/>
      <c r="V655" s="49"/>
      <c r="W655" s="50"/>
    </row>
    <row r="656" spans="6:25" s="43" customFormat="1" ht="12" hidden="1" outlineLevel="2" x14ac:dyDescent="0.2">
      <c r="F656" s="35">
        <v>142</v>
      </c>
      <c r="G656" s="36" t="s">
        <v>467</v>
      </c>
      <c r="H656" s="37" t="s">
        <v>519</v>
      </c>
      <c r="I656" s="38" t="s">
        <v>520</v>
      </c>
      <c r="J656" s="36" t="s">
        <v>31</v>
      </c>
      <c r="K656" s="39">
        <v>1</v>
      </c>
      <c r="L656" s="40">
        <v>0</v>
      </c>
      <c r="M656" s="39">
        <v>1</v>
      </c>
      <c r="N656" s="41"/>
      <c r="O656" s="42">
        <f>M656*N656</f>
        <v>0</v>
      </c>
      <c r="P656" s="42"/>
      <c r="Q656" s="42">
        <f>M656*P656</f>
        <v>0</v>
      </c>
      <c r="R656" s="42"/>
      <c r="S656" s="42">
        <f>M656*R656</f>
        <v>0</v>
      </c>
      <c r="T656" s="42">
        <v>21</v>
      </c>
      <c r="U656" s="42">
        <f>O656*T656/100</f>
        <v>0</v>
      </c>
      <c r="V656" s="42">
        <f>U656+O656</f>
        <v>0</v>
      </c>
      <c r="W656" s="42"/>
      <c r="X656" s="42" t="s">
        <v>32</v>
      </c>
      <c r="Y656" s="42">
        <v>1</v>
      </c>
    </row>
    <row r="657" spans="6:25" s="43" customFormat="1" ht="12" hidden="1" outlineLevel="2" x14ac:dyDescent="0.2">
      <c r="F657" s="44"/>
      <c r="G657" s="45"/>
      <c r="H657" s="46" t="s">
        <v>33</v>
      </c>
      <c r="I657" s="88"/>
      <c r="J657" s="88"/>
      <c r="K657" s="88"/>
      <c r="L657" s="88"/>
      <c r="M657" s="88"/>
      <c r="N657" s="88"/>
      <c r="O657" s="88"/>
      <c r="P657" s="47"/>
      <c r="Q657" s="48"/>
      <c r="R657" s="47"/>
      <c r="S657" s="48"/>
      <c r="T657" s="49"/>
      <c r="U657" s="49"/>
      <c r="V657" s="49"/>
      <c r="W657" s="50"/>
    </row>
    <row r="658" spans="6:25" s="43" customFormat="1" ht="6" hidden="1" customHeight="1" outlineLevel="2" x14ac:dyDescent="0.2">
      <c r="F658" s="44"/>
      <c r="G658" s="45"/>
      <c r="H658" s="51"/>
      <c r="I658" s="52"/>
      <c r="J658" s="52"/>
      <c r="K658" s="52"/>
      <c r="L658" s="52"/>
      <c r="M658" s="52"/>
      <c r="N658" s="52"/>
      <c r="O658" s="52"/>
      <c r="P658" s="47"/>
      <c r="Q658" s="48"/>
      <c r="R658" s="47"/>
      <c r="S658" s="48"/>
      <c r="T658" s="49"/>
      <c r="U658" s="49"/>
      <c r="V658" s="49"/>
      <c r="W658" s="50"/>
    </row>
    <row r="659" spans="6:25" s="43" customFormat="1" ht="12" hidden="1" outlineLevel="2" x14ac:dyDescent="0.2">
      <c r="F659" s="35">
        <v>143</v>
      </c>
      <c r="G659" s="36" t="s">
        <v>152</v>
      </c>
      <c r="H659" s="37" t="s">
        <v>521</v>
      </c>
      <c r="I659" s="38" t="s">
        <v>522</v>
      </c>
      <c r="J659" s="36" t="s">
        <v>31</v>
      </c>
      <c r="K659" s="39">
        <v>2</v>
      </c>
      <c r="L659" s="40">
        <v>0</v>
      </c>
      <c r="M659" s="39">
        <v>2</v>
      </c>
      <c r="N659" s="41"/>
      <c r="O659" s="42">
        <f>M659*N659</f>
        <v>0</v>
      </c>
      <c r="P659" s="42"/>
      <c r="Q659" s="42">
        <f>M659*P659</f>
        <v>0</v>
      </c>
      <c r="R659" s="42"/>
      <c r="S659" s="42">
        <f>M659*R659</f>
        <v>0</v>
      </c>
      <c r="T659" s="42">
        <v>21</v>
      </c>
      <c r="U659" s="42">
        <f>O659*T659/100</f>
        <v>0</v>
      </c>
      <c r="V659" s="42">
        <f>U659+O659</f>
        <v>0</v>
      </c>
      <c r="W659" s="42"/>
      <c r="X659" s="42" t="s">
        <v>32</v>
      </c>
      <c r="Y659" s="42">
        <v>1</v>
      </c>
    </row>
    <row r="660" spans="6:25" s="43" customFormat="1" ht="12" hidden="1" outlineLevel="2" x14ac:dyDescent="0.2">
      <c r="F660" s="44"/>
      <c r="G660" s="45"/>
      <c r="H660" s="46" t="s">
        <v>33</v>
      </c>
      <c r="I660" s="88" t="s">
        <v>523</v>
      </c>
      <c r="J660" s="88"/>
      <c r="K660" s="88"/>
      <c r="L660" s="88"/>
      <c r="M660" s="88"/>
      <c r="N660" s="88"/>
      <c r="O660" s="88"/>
      <c r="P660" s="47"/>
      <c r="Q660" s="48"/>
      <c r="R660" s="47"/>
      <c r="S660" s="48"/>
      <c r="T660" s="49"/>
      <c r="U660" s="49"/>
      <c r="V660" s="49"/>
      <c r="W660" s="50"/>
    </row>
    <row r="661" spans="6:25" s="43" customFormat="1" ht="6" hidden="1" customHeight="1" outlineLevel="2" x14ac:dyDescent="0.2">
      <c r="F661" s="44"/>
      <c r="G661" s="45"/>
      <c r="H661" s="51"/>
      <c r="I661" s="52"/>
      <c r="J661" s="52"/>
      <c r="K661" s="52"/>
      <c r="L661" s="52"/>
      <c r="M661" s="52"/>
      <c r="N661" s="52"/>
      <c r="O661" s="52"/>
      <c r="P661" s="47"/>
      <c r="Q661" s="48"/>
      <c r="R661" s="47"/>
      <c r="S661" s="48"/>
      <c r="T661" s="49"/>
      <c r="U661" s="49"/>
      <c r="V661" s="49"/>
      <c r="W661" s="50"/>
    </row>
    <row r="662" spans="6:25" s="43" customFormat="1" ht="12" hidden="1" outlineLevel="2" x14ac:dyDescent="0.2">
      <c r="F662" s="35">
        <v>144</v>
      </c>
      <c r="G662" s="36" t="s">
        <v>152</v>
      </c>
      <c r="H662" s="37" t="s">
        <v>524</v>
      </c>
      <c r="I662" s="38" t="s">
        <v>525</v>
      </c>
      <c r="J662" s="36" t="s">
        <v>31</v>
      </c>
      <c r="K662" s="39">
        <v>5</v>
      </c>
      <c r="L662" s="40">
        <v>0</v>
      </c>
      <c r="M662" s="39">
        <v>5</v>
      </c>
      <c r="N662" s="41"/>
      <c r="O662" s="42">
        <f>M662*N662</f>
        <v>0</v>
      </c>
      <c r="P662" s="42"/>
      <c r="Q662" s="42">
        <f>M662*P662</f>
        <v>0</v>
      </c>
      <c r="R662" s="42"/>
      <c r="S662" s="42">
        <f>M662*R662</f>
        <v>0</v>
      </c>
      <c r="T662" s="42">
        <v>21</v>
      </c>
      <c r="U662" s="42">
        <f>O662*T662/100</f>
        <v>0</v>
      </c>
      <c r="V662" s="42">
        <f>U662+O662</f>
        <v>0</v>
      </c>
      <c r="W662" s="42"/>
      <c r="X662" s="42" t="s">
        <v>32</v>
      </c>
      <c r="Y662" s="42">
        <v>1</v>
      </c>
    </row>
    <row r="663" spans="6:25" s="43" customFormat="1" ht="12" hidden="1" outlineLevel="2" x14ac:dyDescent="0.2">
      <c r="F663" s="44"/>
      <c r="G663" s="45"/>
      <c r="H663" s="46" t="s">
        <v>33</v>
      </c>
      <c r="I663" s="88" t="s">
        <v>526</v>
      </c>
      <c r="J663" s="88"/>
      <c r="K663" s="88"/>
      <c r="L663" s="88"/>
      <c r="M663" s="88"/>
      <c r="N663" s="88"/>
      <c r="O663" s="88"/>
      <c r="P663" s="47"/>
      <c r="Q663" s="48"/>
      <c r="R663" s="47"/>
      <c r="S663" s="48"/>
      <c r="T663" s="49"/>
      <c r="U663" s="49"/>
      <c r="V663" s="49"/>
      <c r="W663" s="50"/>
    </row>
    <row r="664" spans="6:25" s="43" customFormat="1" ht="6" hidden="1" customHeight="1" outlineLevel="2" x14ac:dyDescent="0.2">
      <c r="F664" s="44"/>
      <c r="G664" s="45"/>
      <c r="H664" s="51"/>
      <c r="I664" s="52"/>
      <c r="J664" s="52"/>
      <c r="K664" s="52"/>
      <c r="L664" s="52"/>
      <c r="M664" s="52"/>
      <c r="N664" s="52"/>
      <c r="O664" s="52"/>
      <c r="P664" s="47"/>
      <c r="Q664" s="48"/>
      <c r="R664" s="47"/>
      <c r="S664" s="48"/>
      <c r="T664" s="49"/>
      <c r="U664" s="49"/>
      <c r="V664" s="49"/>
      <c r="W664" s="50"/>
    </row>
    <row r="665" spans="6:25" s="43" customFormat="1" ht="12" hidden="1" outlineLevel="2" x14ac:dyDescent="0.2">
      <c r="F665" s="35">
        <v>145</v>
      </c>
      <c r="G665" s="36" t="s">
        <v>152</v>
      </c>
      <c r="H665" s="37" t="s">
        <v>527</v>
      </c>
      <c r="I665" s="38" t="s">
        <v>528</v>
      </c>
      <c r="J665" s="36" t="s">
        <v>31</v>
      </c>
      <c r="K665" s="39">
        <v>5</v>
      </c>
      <c r="L665" s="40">
        <v>0</v>
      </c>
      <c r="M665" s="39">
        <v>5</v>
      </c>
      <c r="N665" s="41"/>
      <c r="O665" s="42">
        <f>M665*N665</f>
        <v>0</v>
      </c>
      <c r="P665" s="42"/>
      <c r="Q665" s="42">
        <f>M665*P665</f>
        <v>0</v>
      </c>
      <c r="R665" s="42"/>
      <c r="S665" s="42">
        <f>M665*R665</f>
        <v>0</v>
      </c>
      <c r="T665" s="42">
        <v>21</v>
      </c>
      <c r="U665" s="42">
        <f>O665*T665/100</f>
        <v>0</v>
      </c>
      <c r="V665" s="42">
        <f>U665+O665</f>
        <v>0</v>
      </c>
      <c r="W665" s="42"/>
      <c r="X665" s="42" t="s">
        <v>32</v>
      </c>
      <c r="Y665" s="42">
        <v>1</v>
      </c>
    </row>
    <row r="666" spans="6:25" s="43" customFormat="1" ht="12" hidden="1" outlineLevel="2" x14ac:dyDescent="0.2">
      <c r="F666" s="44"/>
      <c r="G666" s="45"/>
      <c r="H666" s="46" t="s">
        <v>33</v>
      </c>
      <c r="I666" s="88" t="s">
        <v>529</v>
      </c>
      <c r="J666" s="88"/>
      <c r="K666" s="88"/>
      <c r="L666" s="88"/>
      <c r="M666" s="88"/>
      <c r="N666" s="88"/>
      <c r="O666" s="88"/>
      <c r="P666" s="47"/>
      <c r="Q666" s="48"/>
      <c r="R666" s="47"/>
      <c r="S666" s="48"/>
      <c r="T666" s="49"/>
      <c r="U666" s="49"/>
      <c r="V666" s="49"/>
      <c r="W666" s="50"/>
    </row>
    <row r="667" spans="6:25" s="43" customFormat="1" ht="6" hidden="1" customHeight="1" outlineLevel="2" x14ac:dyDescent="0.2">
      <c r="F667" s="44"/>
      <c r="G667" s="45"/>
      <c r="H667" s="51"/>
      <c r="I667" s="52"/>
      <c r="J667" s="52"/>
      <c r="K667" s="52"/>
      <c r="L667" s="52"/>
      <c r="M667" s="52"/>
      <c r="N667" s="52"/>
      <c r="O667" s="52"/>
      <c r="P667" s="47"/>
      <c r="Q667" s="48"/>
      <c r="R667" s="47"/>
      <c r="S667" s="48"/>
      <c r="T667" s="49"/>
      <c r="U667" s="49"/>
      <c r="V667" s="49"/>
      <c r="W667" s="50"/>
    </row>
    <row r="668" spans="6:25" s="43" customFormat="1" ht="12" hidden="1" outlineLevel="2" x14ac:dyDescent="0.2">
      <c r="F668" s="35">
        <v>146</v>
      </c>
      <c r="G668" s="36" t="s">
        <v>41</v>
      </c>
      <c r="H668" s="37" t="s">
        <v>530</v>
      </c>
      <c r="I668" s="38" t="s">
        <v>531</v>
      </c>
      <c r="J668" s="36" t="s">
        <v>31</v>
      </c>
      <c r="K668" s="39">
        <v>1</v>
      </c>
      <c r="L668" s="40">
        <v>0</v>
      </c>
      <c r="M668" s="39">
        <v>1</v>
      </c>
      <c r="N668" s="41"/>
      <c r="O668" s="42">
        <f>M668*N668</f>
        <v>0</v>
      </c>
      <c r="P668" s="42">
        <v>4.4000000000000003E-3</v>
      </c>
      <c r="Q668" s="42">
        <f>M668*P668</f>
        <v>4.4000000000000003E-3</v>
      </c>
      <c r="R668" s="42"/>
      <c r="S668" s="42">
        <f>M668*R668</f>
        <v>0</v>
      </c>
      <c r="T668" s="42">
        <v>21</v>
      </c>
      <c r="U668" s="42">
        <f>O668*T668/100</f>
        <v>0</v>
      </c>
      <c r="V668" s="42">
        <f>U668+O668</f>
        <v>0</v>
      </c>
      <c r="W668" s="42"/>
      <c r="X668" s="42" t="s">
        <v>32</v>
      </c>
      <c r="Y668" s="42">
        <v>1</v>
      </c>
    </row>
    <row r="669" spans="6:25" s="43" customFormat="1" ht="12" hidden="1" outlineLevel="2" x14ac:dyDescent="0.2">
      <c r="F669" s="44"/>
      <c r="G669" s="45"/>
      <c r="H669" s="46" t="s">
        <v>33</v>
      </c>
      <c r="I669" s="88" t="s">
        <v>532</v>
      </c>
      <c r="J669" s="88"/>
      <c r="K669" s="88"/>
      <c r="L669" s="88"/>
      <c r="M669" s="88"/>
      <c r="N669" s="88"/>
      <c r="O669" s="88"/>
      <c r="P669" s="47"/>
      <c r="Q669" s="48"/>
      <c r="R669" s="47"/>
      <c r="S669" s="48"/>
      <c r="T669" s="49"/>
      <c r="U669" s="49"/>
      <c r="V669" s="49"/>
      <c r="W669" s="50"/>
    </row>
    <row r="670" spans="6:25" s="43" customFormat="1" ht="6" hidden="1" customHeight="1" outlineLevel="2" x14ac:dyDescent="0.2">
      <c r="F670" s="44"/>
      <c r="G670" s="45"/>
      <c r="H670" s="51"/>
      <c r="I670" s="52"/>
      <c r="J670" s="52"/>
      <c r="K670" s="52"/>
      <c r="L670" s="52"/>
      <c r="M670" s="52"/>
      <c r="N670" s="52"/>
      <c r="O670" s="52"/>
      <c r="P670" s="47"/>
      <c r="Q670" s="48"/>
      <c r="R670" s="47"/>
      <c r="S670" s="48"/>
      <c r="T670" s="49"/>
      <c r="U670" s="49"/>
      <c r="V670" s="49"/>
      <c r="W670" s="50"/>
    </row>
    <row r="671" spans="6:25" s="43" customFormat="1" ht="12" hidden="1" outlineLevel="2" x14ac:dyDescent="0.2">
      <c r="F671" s="35">
        <v>147</v>
      </c>
      <c r="G671" s="36" t="s">
        <v>41</v>
      </c>
      <c r="H671" s="37" t="s">
        <v>533</v>
      </c>
      <c r="I671" s="38" t="s">
        <v>534</v>
      </c>
      <c r="J671" s="36" t="s">
        <v>31</v>
      </c>
      <c r="K671" s="39">
        <v>1</v>
      </c>
      <c r="L671" s="40">
        <v>0</v>
      </c>
      <c r="M671" s="39">
        <v>1</v>
      </c>
      <c r="N671" s="41"/>
      <c r="O671" s="42">
        <f>M671*N671</f>
        <v>0</v>
      </c>
      <c r="P671" s="42">
        <v>5.5999999999999999E-3</v>
      </c>
      <c r="Q671" s="42">
        <f>M671*P671</f>
        <v>5.5999999999999999E-3</v>
      </c>
      <c r="R671" s="42"/>
      <c r="S671" s="42">
        <f>M671*R671</f>
        <v>0</v>
      </c>
      <c r="T671" s="42">
        <v>21</v>
      </c>
      <c r="U671" s="42">
        <f>O671*T671/100</f>
        <v>0</v>
      </c>
      <c r="V671" s="42">
        <f>U671+O671</f>
        <v>0</v>
      </c>
      <c r="W671" s="42"/>
      <c r="X671" s="42" t="s">
        <v>32</v>
      </c>
      <c r="Y671" s="42">
        <v>1</v>
      </c>
    </row>
    <row r="672" spans="6:25" s="43" customFormat="1" ht="12" hidden="1" outlineLevel="2" x14ac:dyDescent="0.2">
      <c r="F672" s="44"/>
      <c r="G672" s="45"/>
      <c r="H672" s="46" t="s">
        <v>33</v>
      </c>
      <c r="I672" s="88" t="s">
        <v>535</v>
      </c>
      <c r="J672" s="88"/>
      <c r="K672" s="88"/>
      <c r="L672" s="88"/>
      <c r="M672" s="88"/>
      <c r="N672" s="88"/>
      <c r="O672" s="88"/>
      <c r="P672" s="47"/>
      <c r="Q672" s="48"/>
      <c r="R672" s="47"/>
      <c r="S672" s="48"/>
      <c r="T672" s="49"/>
      <c r="U672" s="49"/>
      <c r="V672" s="49"/>
      <c r="W672" s="50"/>
    </row>
    <row r="673" spans="6:25" s="43" customFormat="1" ht="6" hidden="1" customHeight="1" outlineLevel="2" x14ac:dyDescent="0.2">
      <c r="F673" s="44"/>
      <c r="G673" s="45"/>
      <c r="H673" s="51"/>
      <c r="I673" s="52"/>
      <c r="J673" s="52"/>
      <c r="K673" s="52"/>
      <c r="L673" s="52"/>
      <c r="M673" s="52"/>
      <c r="N673" s="52"/>
      <c r="O673" s="52"/>
      <c r="P673" s="47"/>
      <c r="Q673" s="48"/>
      <c r="R673" s="47"/>
      <c r="S673" s="48"/>
      <c r="T673" s="49"/>
      <c r="U673" s="49"/>
      <c r="V673" s="49"/>
      <c r="W673" s="50"/>
    </row>
    <row r="674" spans="6:25" s="43" customFormat="1" ht="12" hidden="1" outlineLevel="2" x14ac:dyDescent="0.2">
      <c r="F674" s="35">
        <v>148</v>
      </c>
      <c r="G674" s="36" t="s">
        <v>41</v>
      </c>
      <c r="H674" s="37" t="s">
        <v>536</v>
      </c>
      <c r="I674" s="38" t="s">
        <v>537</v>
      </c>
      <c r="J674" s="36" t="s">
        <v>31</v>
      </c>
      <c r="K674" s="39">
        <v>3</v>
      </c>
      <c r="L674" s="40">
        <v>0</v>
      </c>
      <c r="M674" s="39">
        <v>3</v>
      </c>
      <c r="N674" s="41"/>
      <c r="O674" s="42">
        <f>M674*N674</f>
        <v>0</v>
      </c>
      <c r="P674" s="42">
        <v>9.0000000000000006E-5</v>
      </c>
      <c r="Q674" s="42">
        <f>M674*P674</f>
        <v>2.7E-4</v>
      </c>
      <c r="R674" s="42"/>
      <c r="S674" s="42">
        <f>M674*R674</f>
        <v>0</v>
      </c>
      <c r="T674" s="42">
        <v>21</v>
      </c>
      <c r="U674" s="42">
        <f>O674*T674/100</f>
        <v>0</v>
      </c>
      <c r="V674" s="42">
        <f>U674+O674</f>
        <v>0</v>
      </c>
      <c r="W674" s="42"/>
      <c r="X674" s="42" t="s">
        <v>32</v>
      </c>
      <c r="Y674" s="42">
        <v>1</v>
      </c>
    </row>
    <row r="675" spans="6:25" s="43" customFormat="1" ht="12" hidden="1" outlineLevel="2" x14ac:dyDescent="0.2">
      <c r="F675" s="44"/>
      <c r="G675" s="45"/>
      <c r="H675" s="46" t="s">
        <v>33</v>
      </c>
      <c r="I675" s="88" t="s">
        <v>538</v>
      </c>
      <c r="J675" s="88"/>
      <c r="K675" s="88"/>
      <c r="L675" s="88"/>
      <c r="M675" s="88"/>
      <c r="N675" s="88"/>
      <c r="O675" s="88"/>
      <c r="P675" s="47"/>
      <c r="Q675" s="48"/>
      <c r="R675" s="47"/>
      <c r="S675" s="48"/>
      <c r="T675" s="49"/>
      <c r="U675" s="49"/>
      <c r="V675" s="49"/>
      <c r="W675" s="50"/>
    </row>
    <row r="676" spans="6:25" s="43" customFormat="1" ht="6" hidden="1" customHeight="1" outlineLevel="2" x14ac:dyDescent="0.2">
      <c r="F676" s="44"/>
      <c r="G676" s="45"/>
      <c r="H676" s="51"/>
      <c r="I676" s="52"/>
      <c r="J676" s="52"/>
      <c r="K676" s="52"/>
      <c r="L676" s="52"/>
      <c r="M676" s="52"/>
      <c r="N676" s="52"/>
      <c r="O676" s="52"/>
      <c r="P676" s="47"/>
      <c r="Q676" s="48"/>
      <c r="R676" s="47"/>
      <c r="S676" s="48"/>
      <c r="T676" s="49"/>
      <c r="U676" s="49"/>
      <c r="V676" s="49"/>
      <c r="W676" s="50"/>
    </row>
    <row r="677" spans="6:25" s="43" customFormat="1" ht="12" hidden="1" outlineLevel="2" x14ac:dyDescent="0.2">
      <c r="F677" s="35">
        <v>149</v>
      </c>
      <c r="G677" s="36" t="s">
        <v>41</v>
      </c>
      <c r="H677" s="37" t="s">
        <v>539</v>
      </c>
      <c r="I677" s="38" t="s">
        <v>540</v>
      </c>
      <c r="J677" s="36" t="s">
        <v>31</v>
      </c>
      <c r="K677" s="39">
        <v>2</v>
      </c>
      <c r="L677" s="40">
        <v>0</v>
      </c>
      <c r="M677" s="39">
        <v>2</v>
      </c>
      <c r="N677" s="41"/>
      <c r="O677" s="42">
        <f>M677*N677</f>
        <v>0</v>
      </c>
      <c r="P677" s="42">
        <v>5.0000000000000002E-5</v>
      </c>
      <c r="Q677" s="42">
        <f>M677*P677</f>
        <v>1E-4</v>
      </c>
      <c r="R677" s="42"/>
      <c r="S677" s="42">
        <f>M677*R677</f>
        <v>0</v>
      </c>
      <c r="T677" s="42">
        <v>21</v>
      </c>
      <c r="U677" s="42">
        <f>O677*T677/100</f>
        <v>0</v>
      </c>
      <c r="V677" s="42">
        <f>U677+O677</f>
        <v>0</v>
      </c>
      <c r="W677" s="42"/>
      <c r="X677" s="42" t="s">
        <v>32</v>
      </c>
      <c r="Y677" s="42">
        <v>1</v>
      </c>
    </row>
    <row r="678" spans="6:25" s="43" customFormat="1" ht="12" hidden="1" outlineLevel="2" x14ac:dyDescent="0.2">
      <c r="F678" s="44"/>
      <c r="G678" s="45"/>
      <c r="H678" s="46" t="s">
        <v>33</v>
      </c>
      <c r="I678" s="88" t="s">
        <v>541</v>
      </c>
      <c r="J678" s="88"/>
      <c r="K678" s="88"/>
      <c r="L678" s="88"/>
      <c r="M678" s="88"/>
      <c r="N678" s="88"/>
      <c r="O678" s="88"/>
      <c r="P678" s="47"/>
      <c r="Q678" s="48"/>
      <c r="R678" s="47"/>
      <c r="S678" s="48"/>
      <c r="T678" s="49"/>
      <c r="U678" s="49"/>
      <c r="V678" s="49"/>
      <c r="W678" s="50"/>
    </row>
    <row r="679" spans="6:25" s="43" customFormat="1" ht="6" hidden="1" customHeight="1" outlineLevel="2" x14ac:dyDescent="0.2">
      <c r="F679" s="44"/>
      <c r="G679" s="45"/>
      <c r="H679" s="51"/>
      <c r="I679" s="52"/>
      <c r="J679" s="52"/>
      <c r="K679" s="52"/>
      <c r="L679" s="52"/>
      <c r="M679" s="52"/>
      <c r="N679" s="52"/>
      <c r="O679" s="52"/>
      <c r="P679" s="47"/>
      <c r="Q679" s="48"/>
      <c r="R679" s="47"/>
      <c r="S679" s="48"/>
      <c r="T679" s="49"/>
      <c r="U679" s="49"/>
      <c r="V679" s="49"/>
      <c r="W679" s="50"/>
    </row>
    <row r="680" spans="6:25" s="43" customFormat="1" ht="12" hidden="1" outlineLevel="2" x14ac:dyDescent="0.2">
      <c r="F680" s="35">
        <v>150</v>
      </c>
      <c r="G680" s="36" t="s">
        <v>41</v>
      </c>
      <c r="H680" s="37" t="s">
        <v>542</v>
      </c>
      <c r="I680" s="38" t="s">
        <v>543</v>
      </c>
      <c r="J680" s="36" t="s">
        <v>31</v>
      </c>
      <c r="K680" s="39">
        <v>1</v>
      </c>
      <c r="L680" s="40">
        <v>0</v>
      </c>
      <c r="M680" s="39">
        <v>1</v>
      </c>
      <c r="N680" s="41"/>
      <c r="O680" s="42">
        <f>M680*N680</f>
        <v>0</v>
      </c>
      <c r="P680" s="42">
        <v>1.9000000000000001E-4</v>
      </c>
      <c r="Q680" s="42">
        <f>M680*P680</f>
        <v>1.9000000000000001E-4</v>
      </c>
      <c r="R680" s="42"/>
      <c r="S680" s="42">
        <f>M680*R680</f>
        <v>0</v>
      </c>
      <c r="T680" s="42">
        <v>21</v>
      </c>
      <c r="U680" s="42">
        <f>O680*T680/100</f>
        <v>0</v>
      </c>
      <c r="V680" s="42">
        <f>U680+O680</f>
        <v>0</v>
      </c>
      <c r="W680" s="42"/>
      <c r="X680" s="42" t="s">
        <v>32</v>
      </c>
      <c r="Y680" s="42">
        <v>1</v>
      </c>
    </row>
    <row r="681" spans="6:25" s="43" customFormat="1" ht="12" hidden="1" outlineLevel="2" x14ac:dyDescent="0.2">
      <c r="F681" s="44"/>
      <c r="G681" s="45"/>
      <c r="H681" s="46" t="s">
        <v>33</v>
      </c>
      <c r="I681" s="88" t="s">
        <v>544</v>
      </c>
      <c r="J681" s="88"/>
      <c r="K681" s="88"/>
      <c r="L681" s="88"/>
      <c r="M681" s="88"/>
      <c r="N681" s="88"/>
      <c r="O681" s="88"/>
      <c r="P681" s="47"/>
      <c r="Q681" s="48"/>
      <c r="R681" s="47"/>
      <c r="S681" s="48"/>
      <c r="T681" s="49"/>
      <c r="U681" s="49"/>
      <c r="V681" s="49"/>
      <c r="W681" s="50"/>
    </row>
    <row r="682" spans="6:25" s="43" customFormat="1" ht="6" hidden="1" customHeight="1" outlineLevel="2" x14ac:dyDescent="0.2">
      <c r="F682" s="44"/>
      <c r="G682" s="45"/>
      <c r="H682" s="51"/>
      <c r="I682" s="52"/>
      <c r="J682" s="52"/>
      <c r="K682" s="52"/>
      <c r="L682" s="52"/>
      <c r="M682" s="52"/>
      <c r="N682" s="52"/>
      <c r="O682" s="52"/>
      <c r="P682" s="47"/>
      <c r="Q682" s="48"/>
      <c r="R682" s="47"/>
      <c r="S682" s="48"/>
      <c r="T682" s="49"/>
      <c r="U682" s="49"/>
      <c r="V682" s="49"/>
      <c r="W682" s="50"/>
    </row>
    <row r="683" spans="6:25" s="43" customFormat="1" ht="12" hidden="1" outlineLevel="2" x14ac:dyDescent="0.2">
      <c r="F683" s="35">
        <v>151</v>
      </c>
      <c r="G683" s="36" t="s">
        <v>152</v>
      </c>
      <c r="H683" s="37" t="s">
        <v>545</v>
      </c>
      <c r="I683" s="38" t="s">
        <v>546</v>
      </c>
      <c r="J683" s="36" t="s">
        <v>31</v>
      </c>
      <c r="K683" s="39">
        <v>5</v>
      </c>
      <c r="L683" s="40">
        <v>0</v>
      </c>
      <c r="M683" s="39">
        <v>5</v>
      </c>
      <c r="N683" s="41"/>
      <c r="O683" s="42">
        <f>M683*N683</f>
        <v>0</v>
      </c>
      <c r="P683" s="42"/>
      <c r="Q683" s="42">
        <f>M683*P683</f>
        <v>0</v>
      </c>
      <c r="R683" s="42"/>
      <c r="S683" s="42">
        <f>M683*R683</f>
        <v>0</v>
      </c>
      <c r="T683" s="42">
        <v>21</v>
      </c>
      <c r="U683" s="42">
        <f>O683*T683/100</f>
        <v>0</v>
      </c>
      <c r="V683" s="42">
        <f>U683+O683</f>
        <v>0</v>
      </c>
      <c r="W683" s="42"/>
      <c r="X683" s="42" t="s">
        <v>32</v>
      </c>
      <c r="Y683" s="42">
        <v>1</v>
      </c>
    </row>
    <row r="684" spans="6:25" s="43" customFormat="1" ht="12" hidden="1" outlineLevel="2" x14ac:dyDescent="0.2">
      <c r="F684" s="44"/>
      <c r="G684" s="45"/>
      <c r="H684" s="46" t="s">
        <v>33</v>
      </c>
      <c r="I684" s="88" t="s">
        <v>547</v>
      </c>
      <c r="J684" s="88"/>
      <c r="K684" s="88"/>
      <c r="L684" s="88"/>
      <c r="M684" s="88"/>
      <c r="N684" s="88"/>
      <c r="O684" s="88"/>
      <c r="P684" s="47"/>
      <c r="Q684" s="48"/>
      <c r="R684" s="47"/>
      <c r="S684" s="48"/>
      <c r="T684" s="49"/>
      <c r="U684" s="49"/>
      <c r="V684" s="49"/>
      <c r="W684" s="50"/>
    </row>
    <row r="685" spans="6:25" s="43" customFormat="1" ht="6" hidden="1" customHeight="1" outlineLevel="2" x14ac:dyDescent="0.2">
      <c r="F685" s="44"/>
      <c r="G685" s="45"/>
      <c r="H685" s="51"/>
      <c r="I685" s="52"/>
      <c r="J685" s="52"/>
      <c r="K685" s="52"/>
      <c r="L685" s="52"/>
      <c r="M685" s="52"/>
      <c r="N685" s="52"/>
      <c r="O685" s="52"/>
      <c r="P685" s="47"/>
      <c r="Q685" s="48"/>
      <c r="R685" s="47"/>
      <c r="S685" s="48"/>
      <c r="T685" s="49"/>
      <c r="U685" s="49"/>
      <c r="V685" s="49"/>
      <c r="W685" s="50"/>
    </row>
    <row r="686" spans="6:25" s="43" customFormat="1" ht="12" hidden="1" outlineLevel="2" x14ac:dyDescent="0.2">
      <c r="F686" s="35">
        <v>152</v>
      </c>
      <c r="G686" s="36" t="s">
        <v>152</v>
      </c>
      <c r="H686" s="37" t="s">
        <v>548</v>
      </c>
      <c r="I686" s="38" t="s">
        <v>549</v>
      </c>
      <c r="J686" s="36" t="s">
        <v>31</v>
      </c>
      <c r="K686" s="39">
        <v>30</v>
      </c>
      <c r="L686" s="40">
        <v>0</v>
      </c>
      <c r="M686" s="39">
        <v>30</v>
      </c>
      <c r="N686" s="41"/>
      <c r="O686" s="42">
        <f>M686*N686</f>
        <v>0</v>
      </c>
      <c r="P686" s="42"/>
      <c r="Q686" s="42">
        <f>M686*P686</f>
        <v>0</v>
      </c>
      <c r="R686" s="42"/>
      <c r="S686" s="42">
        <f>M686*R686</f>
        <v>0</v>
      </c>
      <c r="T686" s="42">
        <v>21</v>
      </c>
      <c r="U686" s="42">
        <f>O686*T686/100</f>
        <v>0</v>
      </c>
      <c r="V686" s="42">
        <f>U686+O686</f>
        <v>0</v>
      </c>
      <c r="W686" s="42"/>
      <c r="X686" s="42" t="s">
        <v>32</v>
      </c>
      <c r="Y686" s="42">
        <v>1</v>
      </c>
    </row>
    <row r="687" spans="6:25" s="43" customFormat="1" ht="12" hidden="1" outlineLevel="2" x14ac:dyDescent="0.2">
      <c r="F687" s="44"/>
      <c r="G687" s="45"/>
      <c r="H687" s="46" t="s">
        <v>33</v>
      </c>
      <c r="I687" s="88" t="s">
        <v>550</v>
      </c>
      <c r="J687" s="88"/>
      <c r="K687" s="88"/>
      <c r="L687" s="88"/>
      <c r="M687" s="88"/>
      <c r="N687" s="88"/>
      <c r="O687" s="88"/>
      <c r="P687" s="47"/>
      <c r="Q687" s="48"/>
      <c r="R687" s="47"/>
      <c r="S687" s="48"/>
      <c r="T687" s="49"/>
      <c r="U687" s="49"/>
      <c r="V687" s="49"/>
      <c r="W687" s="50"/>
    </row>
    <row r="688" spans="6:25" s="43" customFormat="1" ht="6" hidden="1" customHeight="1" outlineLevel="2" x14ac:dyDescent="0.2">
      <c r="F688" s="44"/>
      <c r="G688" s="45"/>
      <c r="H688" s="51"/>
      <c r="I688" s="52"/>
      <c r="J688" s="52"/>
      <c r="K688" s="52"/>
      <c r="L688" s="52"/>
      <c r="M688" s="52"/>
      <c r="N688" s="52"/>
      <c r="O688" s="52"/>
      <c r="P688" s="47"/>
      <c r="Q688" s="48"/>
      <c r="R688" s="47"/>
      <c r="S688" s="48"/>
      <c r="T688" s="49"/>
      <c r="U688" s="49"/>
      <c r="V688" s="49"/>
      <c r="W688" s="50"/>
    </row>
    <row r="689" spans="6:25" s="43" customFormat="1" ht="12" hidden="1" outlineLevel="2" x14ac:dyDescent="0.2">
      <c r="F689" s="35">
        <v>153</v>
      </c>
      <c r="G689" s="36" t="s">
        <v>152</v>
      </c>
      <c r="H689" s="37" t="s">
        <v>551</v>
      </c>
      <c r="I689" s="38" t="s">
        <v>552</v>
      </c>
      <c r="J689" s="36" t="s">
        <v>31</v>
      </c>
      <c r="K689" s="39">
        <v>1</v>
      </c>
      <c r="L689" s="40">
        <v>0</v>
      </c>
      <c r="M689" s="39">
        <v>1</v>
      </c>
      <c r="N689" s="41"/>
      <c r="O689" s="42">
        <f>M689*N689</f>
        <v>0</v>
      </c>
      <c r="P689" s="42"/>
      <c r="Q689" s="42">
        <f>M689*P689</f>
        <v>0</v>
      </c>
      <c r="R689" s="42"/>
      <c r="S689" s="42">
        <f>M689*R689</f>
        <v>0</v>
      </c>
      <c r="T689" s="42">
        <v>21</v>
      </c>
      <c r="U689" s="42">
        <f>O689*T689/100</f>
        <v>0</v>
      </c>
      <c r="V689" s="42">
        <f>U689+O689</f>
        <v>0</v>
      </c>
      <c r="W689" s="42"/>
      <c r="X689" s="42" t="s">
        <v>32</v>
      </c>
      <c r="Y689" s="42">
        <v>1</v>
      </c>
    </row>
    <row r="690" spans="6:25" s="43" customFormat="1" ht="12" hidden="1" outlineLevel="2" x14ac:dyDescent="0.2">
      <c r="F690" s="44"/>
      <c r="G690" s="45"/>
      <c r="H690" s="46" t="s">
        <v>33</v>
      </c>
      <c r="I690" s="88" t="s">
        <v>553</v>
      </c>
      <c r="J690" s="88"/>
      <c r="K690" s="88"/>
      <c r="L690" s="88"/>
      <c r="M690" s="88"/>
      <c r="N690" s="88"/>
      <c r="O690" s="88"/>
      <c r="P690" s="47"/>
      <c r="Q690" s="48"/>
      <c r="R690" s="47"/>
      <c r="S690" s="48"/>
      <c r="T690" s="49"/>
      <c r="U690" s="49"/>
      <c r="V690" s="49"/>
      <c r="W690" s="50"/>
    </row>
    <row r="691" spans="6:25" s="43" customFormat="1" ht="6" hidden="1" customHeight="1" outlineLevel="2" x14ac:dyDescent="0.2">
      <c r="F691" s="44"/>
      <c r="G691" s="45"/>
      <c r="H691" s="51"/>
      <c r="I691" s="52"/>
      <c r="J691" s="52"/>
      <c r="K691" s="52"/>
      <c r="L691" s="52"/>
      <c r="M691" s="52"/>
      <c r="N691" s="52"/>
      <c r="O691" s="52"/>
      <c r="P691" s="47"/>
      <c r="Q691" s="48"/>
      <c r="R691" s="47"/>
      <c r="S691" s="48"/>
      <c r="T691" s="49"/>
      <c r="U691" s="49"/>
      <c r="V691" s="49"/>
      <c r="W691" s="50"/>
    </row>
    <row r="692" spans="6:25" s="43" customFormat="1" ht="12" hidden="1" outlineLevel="2" x14ac:dyDescent="0.2">
      <c r="F692" s="35">
        <v>154</v>
      </c>
      <c r="G692" s="36" t="s">
        <v>152</v>
      </c>
      <c r="H692" s="37" t="s">
        <v>554</v>
      </c>
      <c r="I692" s="38" t="s">
        <v>555</v>
      </c>
      <c r="J692" s="36" t="s">
        <v>149</v>
      </c>
      <c r="K692" s="39">
        <v>0.7</v>
      </c>
      <c r="L692" s="40">
        <v>0</v>
      </c>
      <c r="M692" s="39">
        <v>0.7</v>
      </c>
      <c r="N692" s="41"/>
      <c r="O692" s="42">
        <f>M692*N692</f>
        <v>0</v>
      </c>
      <c r="P692" s="42"/>
      <c r="Q692" s="42">
        <f>M692*P692</f>
        <v>0</v>
      </c>
      <c r="R692" s="42"/>
      <c r="S692" s="42">
        <f>M692*R692</f>
        <v>0</v>
      </c>
      <c r="T692" s="42">
        <v>21</v>
      </c>
      <c r="U692" s="42">
        <f>O692*T692/100</f>
        <v>0</v>
      </c>
      <c r="V692" s="42">
        <f>U692+O692</f>
        <v>0</v>
      </c>
      <c r="W692" s="42"/>
      <c r="X692" s="42" t="s">
        <v>32</v>
      </c>
      <c r="Y692" s="42">
        <v>1</v>
      </c>
    </row>
    <row r="693" spans="6:25" s="43" customFormat="1" ht="12" hidden="1" outlineLevel="2" x14ac:dyDescent="0.2">
      <c r="F693" s="44"/>
      <c r="G693" s="45"/>
      <c r="H693" s="46" t="s">
        <v>33</v>
      </c>
      <c r="I693" s="88" t="s">
        <v>556</v>
      </c>
      <c r="J693" s="88"/>
      <c r="K693" s="88"/>
      <c r="L693" s="88"/>
      <c r="M693" s="88"/>
      <c r="N693" s="88"/>
      <c r="O693" s="88"/>
      <c r="P693" s="47"/>
      <c r="Q693" s="48"/>
      <c r="R693" s="47"/>
      <c r="S693" s="48"/>
      <c r="T693" s="49"/>
      <c r="U693" s="49"/>
      <c r="V693" s="49"/>
      <c r="W693" s="50"/>
    </row>
    <row r="694" spans="6:25" s="43" customFormat="1" ht="6" hidden="1" customHeight="1" outlineLevel="2" x14ac:dyDescent="0.2">
      <c r="F694" s="44"/>
      <c r="G694" s="45"/>
      <c r="H694" s="51"/>
      <c r="I694" s="52"/>
      <c r="J694" s="52"/>
      <c r="K694" s="52"/>
      <c r="L694" s="52"/>
      <c r="M694" s="52"/>
      <c r="N694" s="52"/>
      <c r="O694" s="52"/>
      <c r="P694" s="47"/>
      <c r="Q694" s="48"/>
      <c r="R694" s="47"/>
      <c r="S694" s="48"/>
      <c r="T694" s="49"/>
      <c r="U694" s="49"/>
      <c r="V694" s="49"/>
      <c r="W694" s="50"/>
    </row>
    <row r="695" spans="6:25" s="65" customFormat="1" ht="12.75" hidden="1" customHeight="1" outlineLevel="2" x14ac:dyDescent="0.25">
      <c r="F695" s="66"/>
      <c r="G695" s="67"/>
      <c r="H695" s="67"/>
      <c r="I695" s="68"/>
      <c r="J695" s="67"/>
      <c r="K695" s="69"/>
      <c r="L695" s="70"/>
      <c r="M695" s="69"/>
      <c r="N695" s="70"/>
      <c r="O695" s="71"/>
      <c r="P695" s="72"/>
      <c r="Q695" s="70"/>
      <c r="R695" s="70"/>
      <c r="S695" s="70"/>
      <c r="T695" s="73" t="s">
        <v>36</v>
      </c>
      <c r="U695" s="70"/>
      <c r="V695" s="70"/>
      <c r="W695" s="70"/>
    </row>
    <row r="696" spans="6:25" s="25" customFormat="1" ht="16.5" hidden="1" customHeight="1" outlineLevel="1" collapsed="1" x14ac:dyDescent="0.2">
      <c r="F696" s="26"/>
      <c r="G696" s="27"/>
      <c r="H696" s="28"/>
      <c r="I696" s="28" t="s">
        <v>557</v>
      </c>
      <c r="J696" s="27"/>
      <c r="K696" s="29"/>
      <c r="L696" s="30"/>
      <c r="M696" s="29"/>
      <c r="N696" s="30"/>
      <c r="O696" s="31">
        <f>SUBTOTAL(9,O697:O703)</f>
        <v>0</v>
      </c>
      <c r="P696" s="32"/>
      <c r="Q696" s="31">
        <f>SUBTOTAL(9,Q697:Q703)</f>
        <v>0</v>
      </c>
      <c r="R696" s="30"/>
      <c r="S696" s="31">
        <f>SUBTOTAL(9,S697:S703)</f>
        <v>0</v>
      </c>
      <c r="T696" s="33"/>
      <c r="U696" s="31">
        <f>SUBTOTAL(9,U697:U703)</f>
        <v>0</v>
      </c>
      <c r="V696" s="31">
        <f>SUBTOTAL(9,V697:V703)</f>
        <v>0</v>
      </c>
      <c r="Y696" s="31">
        <f>SUBTOTAL(9,Y697:Y703)</f>
        <v>2</v>
      </c>
    </row>
    <row r="697" spans="6:25" s="43" customFormat="1" ht="12" hidden="1" outlineLevel="2" x14ac:dyDescent="0.2">
      <c r="F697" s="35">
        <v>155</v>
      </c>
      <c r="G697" s="36" t="s">
        <v>152</v>
      </c>
      <c r="H697" s="37" t="s">
        <v>558</v>
      </c>
      <c r="I697" s="38" t="s">
        <v>559</v>
      </c>
      <c r="J697" s="36" t="s">
        <v>31</v>
      </c>
      <c r="K697" s="39">
        <v>1</v>
      </c>
      <c r="L697" s="40">
        <v>0</v>
      </c>
      <c r="M697" s="39">
        <v>1</v>
      </c>
      <c r="N697" s="41"/>
      <c r="O697" s="42">
        <f>M697*N697</f>
        <v>0</v>
      </c>
      <c r="P697" s="42"/>
      <c r="Q697" s="42">
        <f>M697*P697</f>
        <v>0</v>
      </c>
      <c r="R697" s="42"/>
      <c r="S697" s="42">
        <f>M697*R697</f>
        <v>0</v>
      </c>
      <c r="T697" s="42">
        <v>21</v>
      </c>
      <c r="U697" s="42">
        <f>O697*T697/100</f>
        <v>0</v>
      </c>
      <c r="V697" s="42">
        <f>U697+O697</f>
        <v>0</v>
      </c>
      <c r="W697" s="42"/>
      <c r="X697" s="42" t="s">
        <v>32</v>
      </c>
      <c r="Y697" s="42">
        <v>1</v>
      </c>
    </row>
    <row r="698" spans="6:25" s="43" customFormat="1" ht="12" hidden="1" outlineLevel="2" x14ac:dyDescent="0.2">
      <c r="F698" s="44"/>
      <c r="G698" s="45"/>
      <c r="H698" s="46" t="s">
        <v>33</v>
      </c>
      <c r="I698" s="88" t="s">
        <v>560</v>
      </c>
      <c r="J698" s="88"/>
      <c r="K698" s="88"/>
      <c r="L698" s="88"/>
      <c r="M698" s="88"/>
      <c r="N698" s="88"/>
      <c r="O698" s="88"/>
      <c r="P698" s="47"/>
      <c r="Q698" s="48"/>
      <c r="R698" s="47"/>
      <c r="S698" s="48"/>
      <c r="T698" s="49"/>
      <c r="U698" s="49"/>
      <c r="V698" s="49"/>
      <c r="W698" s="50"/>
    </row>
    <row r="699" spans="6:25" s="43" customFormat="1" ht="6" hidden="1" customHeight="1" outlineLevel="2" x14ac:dyDescent="0.2">
      <c r="F699" s="44"/>
      <c r="G699" s="45"/>
      <c r="H699" s="51"/>
      <c r="I699" s="52"/>
      <c r="J699" s="52"/>
      <c r="K699" s="52"/>
      <c r="L699" s="52"/>
      <c r="M699" s="52"/>
      <c r="N699" s="52"/>
      <c r="O699" s="52"/>
      <c r="P699" s="47"/>
      <c r="Q699" s="48"/>
      <c r="R699" s="47"/>
      <c r="S699" s="48"/>
      <c r="T699" s="49"/>
      <c r="U699" s="49"/>
      <c r="V699" s="49"/>
      <c r="W699" s="50"/>
    </row>
    <row r="700" spans="6:25" s="43" customFormat="1" ht="12" hidden="1" outlineLevel="2" x14ac:dyDescent="0.2">
      <c r="F700" s="35">
        <v>156</v>
      </c>
      <c r="G700" s="36" t="s">
        <v>152</v>
      </c>
      <c r="H700" s="37" t="s">
        <v>561</v>
      </c>
      <c r="I700" s="38" t="s">
        <v>562</v>
      </c>
      <c r="J700" s="36" t="s">
        <v>31</v>
      </c>
      <c r="K700" s="39">
        <v>1</v>
      </c>
      <c r="L700" s="40">
        <v>0</v>
      </c>
      <c r="M700" s="39">
        <v>1</v>
      </c>
      <c r="N700" s="41"/>
      <c r="O700" s="42">
        <f>M700*N700</f>
        <v>0</v>
      </c>
      <c r="P700" s="42"/>
      <c r="Q700" s="42">
        <f>M700*P700</f>
        <v>0</v>
      </c>
      <c r="R700" s="42"/>
      <c r="S700" s="42">
        <f>M700*R700</f>
        <v>0</v>
      </c>
      <c r="T700" s="42">
        <v>21</v>
      </c>
      <c r="U700" s="42">
        <f>O700*T700/100</f>
        <v>0</v>
      </c>
      <c r="V700" s="42">
        <f>U700+O700</f>
        <v>0</v>
      </c>
      <c r="W700" s="42"/>
      <c r="X700" s="42" t="s">
        <v>32</v>
      </c>
      <c r="Y700" s="42">
        <v>1</v>
      </c>
    </row>
    <row r="701" spans="6:25" s="43" customFormat="1" ht="12" hidden="1" outlineLevel="2" x14ac:dyDescent="0.2">
      <c r="F701" s="44"/>
      <c r="G701" s="45"/>
      <c r="H701" s="46" t="s">
        <v>33</v>
      </c>
      <c r="I701" s="88" t="s">
        <v>563</v>
      </c>
      <c r="J701" s="88"/>
      <c r="K701" s="88"/>
      <c r="L701" s="88"/>
      <c r="M701" s="88"/>
      <c r="N701" s="88"/>
      <c r="O701" s="88"/>
      <c r="P701" s="47"/>
      <c r="Q701" s="48"/>
      <c r="R701" s="47"/>
      <c r="S701" s="48"/>
      <c r="T701" s="49"/>
      <c r="U701" s="49"/>
      <c r="V701" s="49"/>
      <c r="W701" s="50"/>
    </row>
    <row r="702" spans="6:25" s="43" customFormat="1" ht="6" hidden="1" customHeight="1" outlineLevel="2" x14ac:dyDescent="0.2">
      <c r="F702" s="44"/>
      <c r="G702" s="45"/>
      <c r="H702" s="51"/>
      <c r="I702" s="52"/>
      <c r="J702" s="52"/>
      <c r="K702" s="52"/>
      <c r="L702" s="52"/>
      <c r="M702" s="52"/>
      <c r="N702" s="52"/>
      <c r="O702" s="52"/>
      <c r="P702" s="47"/>
      <c r="Q702" s="48"/>
      <c r="R702" s="47"/>
      <c r="S702" s="48"/>
      <c r="T702" s="49"/>
      <c r="U702" s="49"/>
      <c r="V702" s="49"/>
      <c r="W702" s="50"/>
    </row>
    <row r="703" spans="6:25" s="65" customFormat="1" ht="12.75" hidden="1" customHeight="1" outlineLevel="2" x14ac:dyDescent="0.25">
      <c r="F703" s="66"/>
      <c r="G703" s="67"/>
      <c r="H703" s="67"/>
      <c r="I703" s="68"/>
      <c r="J703" s="67"/>
      <c r="K703" s="69"/>
      <c r="L703" s="70"/>
      <c r="M703" s="69"/>
      <c r="N703" s="70"/>
      <c r="O703" s="71"/>
      <c r="P703" s="72"/>
      <c r="Q703" s="70"/>
      <c r="R703" s="70"/>
      <c r="S703" s="70"/>
      <c r="T703" s="73" t="s">
        <v>36</v>
      </c>
      <c r="U703" s="70"/>
      <c r="V703" s="70"/>
      <c r="W703" s="70"/>
    </row>
    <row r="704" spans="6:25" s="25" customFormat="1" ht="16.5" hidden="1" customHeight="1" outlineLevel="1" collapsed="1" x14ac:dyDescent="0.2">
      <c r="F704" s="26"/>
      <c r="G704" s="27"/>
      <c r="H704" s="28"/>
      <c r="I704" s="28" t="s">
        <v>564</v>
      </c>
      <c r="J704" s="27"/>
      <c r="K704" s="29"/>
      <c r="L704" s="30"/>
      <c r="M704" s="29"/>
      <c r="N704" s="30"/>
      <c r="O704" s="31">
        <f>SUBTOTAL(9,O705:O729)</f>
        <v>0</v>
      </c>
      <c r="P704" s="32"/>
      <c r="Q704" s="31">
        <f>SUBTOTAL(9,Q705:Q729)</f>
        <v>3.8999999999999998E-3</v>
      </c>
      <c r="R704" s="30"/>
      <c r="S704" s="31">
        <f>SUBTOTAL(9,S705:S729)</f>
        <v>0</v>
      </c>
      <c r="T704" s="33"/>
      <c r="U704" s="31">
        <f>SUBTOTAL(9,U705:U729)</f>
        <v>0</v>
      </c>
      <c r="V704" s="31">
        <f>SUBTOTAL(9,V705:V729)</f>
        <v>0</v>
      </c>
      <c r="Y704" s="31">
        <f>SUBTOTAL(9,Y705:Y729)</f>
        <v>8</v>
      </c>
    </row>
    <row r="705" spans="6:25" s="43" customFormat="1" ht="12" hidden="1" outlineLevel="2" x14ac:dyDescent="0.2">
      <c r="F705" s="35">
        <v>157</v>
      </c>
      <c r="G705" s="36" t="s">
        <v>152</v>
      </c>
      <c r="H705" s="37" t="s">
        <v>565</v>
      </c>
      <c r="I705" s="38" t="s">
        <v>566</v>
      </c>
      <c r="J705" s="36" t="s">
        <v>31</v>
      </c>
      <c r="K705" s="39">
        <v>1</v>
      </c>
      <c r="L705" s="40">
        <v>0</v>
      </c>
      <c r="M705" s="39">
        <v>1</v>
      </c>
      <c r="N705" s="41"/>
      <c r="O705" s="42">
        <f>M705*N705</f>
        <v>0</v>
      </c>
      <c r="P705" s="42"/>
      <c r="Q705" s="42">
        <f>M705*P705</f>
        <v>0</v>
      </c>
      <c r="R705" s="42"/>
      <c r="S705" s="42">
        <f>M705*R705</f>
        <v>0</v>
      </c>
      <c r="T705" s="42">
        <v>21</v>
      </c>
      <c r="U705" s="42">
        <f>O705*T705/100</f>
        <v>0</v>
      </c>
      <c r="V705" s="42">
        <f>U705+O705</f>
        <v>0</v>
      </c>
      <c r="W705" s="42"/>
      <c r="X705" s="42" t="s">
        <v>32</v>
      </c>
      <c r="Y705" s="42">
        <v>1</v>
      </c>
    </row>
    <row r="706" spans="6:25" s="43" customFormat="1" ht="12" hidden="1" outlineLevel="2" x14ac:dyDescent="0.2">
      <c r="F706" s="44"/>
      <c r="G706" s="45"/>
      <c r="H706" s="46" t="s">
        <v>33</v>
      </c>
      <c r="I706" s="88" t="s">
        <v>567</v>
      </c>
      <c r="J706" s="88"/>
      <c r="K706" s="88"/>
      <c r="L706" s="88"/>
      <c r="M706" s="88"/>
      <c r="N706" s="88"/>
      <c r="O706" s="88"/>
      <c r="P706" s="47"/>
      <c r="Q706" s="48"/>
      <c r="R706" s="47"/>
      <c r="S706" s="48"/>
      <c r="T706" s="49"/>
      <c r="U706" s="49"/>
      <c r="V706" s="49"/>
      <c r="W706" s="50"/>
    </row>
    <row r="707" spans="6:25" s="43" customFormat="1" ht="6" hidden="1" customHeight="1" outlineLevel="2" x14ac:dyDescent="0.2">
      <c r="F707" s="44"/>
      <c r="G707" s="45"/>
      <c r="H707" s="51"/>
      <c r="I707" s="52"/>
      <c r="J707" s="52"/>
      <c r="K707" s="52"/>
      <c r="L707" s="52"/>
      <c r="M707" s="52"/>
      <c r="N707" s="52"/>
      <c r="O707" s="52"/>
      <c r="P707" s="47"/>
      <c r="Q707" s="48"/>
      <c r="R707" s="47"/>
      <c r="S707" s="48"/>
      <c r="T707" s="49"/>
      <c r="U707" s="49"/>
      <c r="V707" s="49"/>
      <c r="W707" s="50"/>
    </row>
    <row r="708" spans="6:25" s="43" customFormat="1" ht="12" hidden="1" outlineLevel="2" x14ac:dyDescent="0.2">
      <c r="F708" s="35">
        <v>158</v>
      </c>
      <c r="G708" s="36" t="s">
        <v>41</v>
      </c>
      <c r="H708" s="37" t="s">
        <v>568</v>
      </c>
      <c r="I708" s="38" t="s">
        <v>569</v>
      </c>
      <c r="J708" s="36" t="s">
        <v>31</v>
      </c>
      <c r="K708" s="39">
        <v>1</v>
      </c>
      <c r="L708" s="40">
        <v>0</v>
      </c>
      <c r="M708" s="39">
        <v>1</v>
      </c>
      <c r="N708" s="41"/>
      <c r="O708" s="42">
        <f>M708*N708</f>
        <v>0</v>
      </c>
      <c r="P708" s="42">
        <v>5.9999999999999995E-4</v>
      </c>
      <c r="Q708" s="42">
        <f>M708*P708</f>
        <v>5.9999999999999995E-4</v>
      </c>
      <c r="R708" s="42"/>
      <c r="S708" s="42">
        <f>M708*R708</f>
        <v>0</v>
      </c>
      <c r="T708" s="42">
        <v>21</v>
      </c>
      <c r="U708" s="42">
        <f>O708*T708/100</f>
        <v>0</v>
      </c>
      <c r="V708" s="42">
        <f>U708+O708</f>
        <v>0</v>
      </c>
      <c r="W708" s="42"/>
      <c r="X708" s="42" t="s">
        <v>32</v>
      </c>
      <c r="Y708" s="42">
        <v>1</v>
      </c>
    </row>
    <row r="709" spans="6:25" s="43" customFormat="1" ht="12" hidden="1" outlineLevel="2" x14ac:dyDescent="0.2">
      <c r="F709" s="44"/>
      <c r="G709" s="45"/>
      <c r="H709" s="46" t="s">
        <v>33</v>
      </c>
      <c r="I709" s="88" t="s">
        <v>570</v>
      </c>
      <c r="J709" s="88"/>
      <c r="K709" s="88"/>
      <c r="L709" s="88"/>
      <c r="M709" s="88"/>
      <c r="N709" s="88"/>
      <c r="O709" s="88"/>
      <c r="P709" s="47"/>
      <c r="Q709" s="48"/>
      <c r="R709" s="47"/>
      <c r="S709" s="48"/>
      <c r="T709" s="49"/>
      <c r="U709" s="49"/>
      <c r="V709" s="49"/>
      <c r="W709" s="50"/>
    </row>
    <row r="710" spans="6:25" s="43" customFormat="1" ht="6" hidden="1" customHeight="1" outlineLevel="2" x14ac:dyDescent="0.2">
      <c r="F710" s="44"/>
      <c r="G710" s="45"/>
      <c r="H710" s="51"/>
      <c r="I710" s="52"/>
      <c r="J710" s="52"/>
      <c r="K710" s="52"/>
      <c r="L710" s="52"/>
      <c r="M710" s="52"/>
      <c r="N710" s="52"/>
      <c r="O710" s="52"/>
      <c r="P710" s="47"/>
      <c r="Q710" s="48"/>
      <c r="R710" s="47"/>
      <c r="S710" s="48"/>
      <c r="T710" s="49"/>
      <c r="U710" s="49"/>
      <c r="V710" s="49"/>
      <c r="W710" s="50"/>
    </row>
    <row r="711" spans="6:25" s="43" customFormat="1" ht="12" hidden="1" outlineLevel="2" x14ac:dyDescent="0.2">
      <c r="F711" s="35">
        <v>159</v>
      </c>
      <c r="G711" s="36" t="s">
        <v>41</v>
      </c>
      <c r="H711" s="37" t="s">
        <v>571</v>
      </c>
      <c r="I711" s="38" t="s">
        <v>572</v>
      </c>
      <c r="J711" s="36" t="s">
        <v>31</v>
      </c>
      <c r="K711" s="39">
        <v>1</v>
      </c>
      <c r="L711" s="40">
        <v>0</v>
      </c>
      <c r="M711" s="39">
        <v>1</v>
      </c>
      <c r="N711" s="41"/>
      <c r="O711" s="42">
        <f>M711*N711</f>
        <v>0</v>
      </c>
      <c r="P711" s="42">
        <v>1.2E-4</v>
      </c>
      <c r="Q711" s="42">
        <f>M711*P711</f>
        <v>1.2E-4</v>
      </c>
      <c r="R711" s="42"/>
      <c r="S711" s="42">
        <f>M711*R711</f>
        <v>0</v>
      </c>
      <c r="T711" s="42">
        <v>21</v>
      </c>
      <c r="U711" s="42">
        <f>O711*T711/100</f>
        <v>0</v>
      </c>
      <c r="V711" s="42">
        <f>U711+O711</f>
        <v>0</v>
      </c>
      <c r="W711" s="42"/>
      <c r="X711" s="42" t="s">
        <v>32</v>
      </c>
      <c r="Y711" s="42">
        <v>1</v>
      </c>
    </row>
    <row r="712" spans="6:25" s="43" customFormat="1" ht="12" hidden="1" outlineLevel="2" x14ac:dyDescent="0.2">
      <c r="F712" s="44"/>
      <c r="G712" s="45"/>
      <c r="H712" s="46" t="s">
        <v>33</v>
      </c>
      <c r="I712" s="88" t="s">
        <v>573</v>
      </c>
      <c r="J712" s="88"/>
      <c r="K712" s="88"/>
      <c r="L712" s="88"/>
      <c r="M712" s="88"/>
      <c r="N712" s="88"/>
      <c r="O712" s="88"/>
      <c r="P712" s="47"/>
      <c r="Q712" s="48"/>
      <c r="R712" s="47"/>
      <c r="S712" s="48"/>
      <c r="T712" s="49"/>
      <c r="U712" s="49"/>
      <c r="V712" s="49"/>
      <c r="W712" s="50"/>
    </row>
    <row r="713" spans="6:25" s="43" customFormat="1" ht="6" hidden="1" customHeight="1" outlineLevel="2" x14ac:dyDescent="0.2">
      <c r="F713" s="44"/>
      <c r="G713" s="45"/>
      <c r="H713" s="51"/>
      <c r="I713" s="52"/>
      <c r="J713" s="52"/>
      <c r="K713" s="52"/>
      <c r="L713" s="52"/>
      <c r="M713" s="52"/>
      <c r="N713" s="52"/>
      <c r="O713" s="52"/>
      <c r="P713" s="47"/>
      <c r="Q713" s="48"/>
      <c r="R713" s="47"/>
      <c r="S713" s="48"/>
      <c r="T713" s="49"/>
      <c r="U713" s="49"/>
      <c r="V713" s="49"/>
      <c r="W713" s="50"/>
    </row>
    <row r="714" spans="6:25" s="43" customFormat="1" ht="12" hidden="1" outlineLevel="2" x14ac:dyDescent="0.2">
      <c r="F714" s="35">
        <v>160</v>
      </c>
      <c r="G714" s="36" t="s">
        <v>152</v>
      </c>
      <c r="H714" s="37" t="s">
        <v>574</v>
      </c>
      <c r="I714" s="38" t="s">
        <v>575</v>
      </c>
      <c r="J714" s="36" t="s">
        <v>264</v>
      </c>
      <c r="K714" s="39">
        <v>1</v>
      </c>
      <c r="L714" s="40">
        <v>0</v>
      </c>
      <c r="M714" s="39">
        <v>1</v>
      </c>
      <c r="N714" s="41"/>
      <c r="O714" s="42">
        <f>M714*N714</f>
        <v>0</v>
      </c>
      <c r="P714" s="42">
        <v>3.1199999999999999E-3</v>
      </c>
      <c r="Q714" s="42">
        <f>M714*P714</f>
        <v>3.1199999999999999E-3</v>
      </c>
      <c r="R714" s="42"/>
      <c r="S714" s="42">
        <f>M714*R714</f>
        <v>0</v>
      </c>
      <c r="T714" s="42">
        <v>21</v>
      </c>
      <c r="U714" s="42">
        <f>O714*T714/100</f>
        <v>0</v>
      </c>
      <c r="V714" s="42">
        <f>U714+O714</f>
        <v>0</v>
      </c>
      <c r="W714" s="42"/>
      <c r="X714" s="42" t="s">
        <v>32</v>
      </c>
      <c r="Y714" s="42">
        <v>1</v>
      </c>
    </row>
    <row r="715" spans="6:25" s="43" customFormat="1" ht="12" hidden="1" outlineLevel="2" x14ac:dyDescent="0.2">
      <c r="F715" s="44"/>
      <c r="G715" s="45"/>
      <c r="H715" s="46" t="s">
        <v>33</v>
      </c>
      <c r="I715" s="88" t="s">
        <v>576</v>
      </c>
      <c r="J715" s="88"/>
      <c r="K715" s="88"/>
      <c r="L715" s="88"/>
      <c r="M715" s="88"/>
      <c r="N715" s="88"/>
      <c r="O715" s="88"/>
      <c r="P715" s="47"/>
      <c r="Q715" s="48"/>
      <c r="R715" s="47"/>
      <c r="S715" s="48"/>
      <c r="T715" s="49"/>
      <c r="U715" s="49"/>
      <c r="V715" s="49"/>
      <c r="W715" s="50"/>
    </row>
    <row r="716" spans="6:25" s="43" customFormat="1" ht="6" hidden="1" customHeight="1" outlineLevel="2" x14ac:dyDescent="0.2">
      <c r="F716" s="44"/>
      <c r="G716" s="45"/>
      <c r="H716" s="51"/>
      <c r="I716" s="52"/>
      <c r="J716" s="52"/>
      <c r="K716" s="52"/>
      <c r="L716" s="52"/>
      <c r="M716" s="52"/>
      <c r="N716" s="52"/>
      <c r="O716" s="52"/>
      <c r="P716" s="47"/>
      <c r="Q716" s="48"/>
      <c r="R716" s="47"/>
      <c r="S716" s="48"/>
      <c r="T716" s="49"/>
      <c r="U716" s="49"/>
      <c r="V716" s="49"/>
      <c r="W716" s="50"/>
    </row>
    <row r="717" spans="6:25" s="43" customFormat="1" ht="12" hidden="1" outlineLevel="2" x14ac:dyDescent="0.2">
      <c r="F717" s="35">
        <v>161</v>
      </c>
      <c r="G717" s="36" t="s">
        <v>152</v>
      </c>
      <c r="H717" s="37" t="s">
        <v>577</v>
      </c>
      <c r="I717" s="38" t="s">
        <v>578</v>
      </c>
      <c r="J717" s="36" t="s">
        <v>31</v>
      </c>
      <c r="K717" s="39">
        <v>1</v>
      </c>
      <c r="L717" s="40">
        <v>0</v>
      </c>
      <c r="M717" s="39">
        <v>1</v>
      </c>
      <c r="N717" s="41"/>
      <c r="O717" s="42">
        <f>M717*N717</f>
        <v>0</v>
      </c>
      <c r="P717" s="42"/>
      <c r="Q717" s="42">
        <f>M717*P717</f>
        <v>0</v>
      </c>
      <c r="R717" s="42"/>
      <c r="S717" s="42">
        <f>M717*R717</f>
        <v>0</v>
      </c>
      <c r="T717" s="42">
        <v>21</v>
      </c>
      <c r="U717" s="42">
        <f>O717*T717/100</f>
        <v>0</v>
      </c>
      <c r="V717" s="42">
        <f>U717+O717</f>
        <v>0</v>
      </c>
      <c r="W717" s="42"/>
      <c r="X717" s="42" t="s">
        <v>32</v>
      </c>
      <c r="Y717" s="42">
        <v>1</v>
      </c>
    </row>
    <row r="718" spans="6:25" s="43" customFormat="1" ht="12" hidden="1" outlineLevel="2" x14ac:dyDescent="0.2">
      <c r="F718" s="44"/>
      <c r="G718" s="45"/>
      <c r="H718" s="46" t="s">
        <v>33</v>
      </c>
      <c r="I718" s="88" t="s">
        <v>579</v>
      </c>
      <c r="J718" s="88"/>
      <c r="K718" s="88"/>
      <c r="L718" s="88"/>
      <c r="M718" s="88"/>
      <c r="N718" s="88"/>
      <c r="O718" s="88"/>
      <c r="P718" s="47"/>
      <c r="Q718" s="48"/>
      <c r="R718" s="47"/>
      <c r="S718" s="48"/>
      <c r="T718" s="49"/>
      <c r="U718" s="49"/>
      <c r="V718" s="49"/>
      <c r="W718" s="50"/>
    </row>
    <row r="719" spans="6:25" s="43" customFormat="1" ht="6" hidden="1" customHeight="1" outlineLevel="2" x14ac:dyDescent="0.2">
      <c r="F719" s="44"/>
      <c r="G719" s="45"/>
      <c r="H719" s="51"/>
      <c r="I719" s="52"/>
      <c r="J719" s="52"/>
      <c r="K719" s="52"/>
      <c r="L719" s="52"/>
      <c r="M719" s="52"/>
      <c r="N719" s="52"/>
      <c r="O719" s="52"/>
      <c r="P719" s="47"/>
      <c r="Q719" s="48"/>
      <c r="R719" s="47"/>
      <c r="S719" s="48"/>
      <c r="T719" s="49"/>
      <c r="U719" s="49"/>
      <c r="V719" s="49"/>
      <c r="W719" s="50"/>
    </row>
    <row r="720" spans="6:25" s="43" customFormat="1" ht="12" hidden="1" outlineLevel="2" x14ac:dyDescent="0.2">
      <c r="F720" s="35">
        <v>162</v>
      </c>
      <c r="G720" s="36" t="s">
        <v>152</v>
      </c>
      <c r="H720" s="37" t="s">
        <v>580</v>
      </c>
      <c r="I720" s="38" t="s">
        <v>581</v>
      </c>
      <c r="J720" s="36" t="s">
        <v>31</v>
      </c>
      <c r="K720" s="39">
        <v>1</v>
      </c>
      <c r="L720" s="40">
        <v>0</v>
      </c>
      <c r="M720" s="39">
        <v>1</v>
      </c>
      <c r="N720" s="41"/>
      <c r="O720" s="42">
        <f>M720*N720</f>
        <v>0</v>
      </c>
      <c r="P720" s="42"/>
      <c r="Q720" s="42">
        <f>M720*P720</f>
        <v>0</v>
      </c>
      <c r="R720" s="42"/>
      <c r="S720" s="42">
        <f>M720*R720</f>
        <v>0</v>
      </c>
      <c r="T720" s="42">
        <v>21</v>
      </c>
      <c r="U720" s="42">
        <f>O720*T720/100</f>
        <v>0</v>
      </c>
      <c r="V720" s="42">
        <f>U720+O720</f>
        <v>0</v>
      </c>
      <c r="W720" s="42"/>
      <c r="X720" s="42" t="s">
        <v>32</v>
      </c>
      <c r="Y720" s="42">
        <v>1</v>
      </c>
    </row>
    <row r="721" spans="6:25" s="43" customFormat="1" ht="12" hidden="1" outlineLevel="2" x14ac:dyDescent="0.2">
      <c r="F721" s="44"/>
      <c r="G721" s="45"/>
      <c r="H721" s="46" t="s">
        <v>33</v>
      </c>
      <c r="I721" s="88" t="s">
        <v>582</v>
      </c>
      <c r="J721" s="88"/>
      <c r="K721" s="88"/>
      <c r="L721" s="88"/>
      <c r="M721" s="88"/>
      <c r="N721" s="88"/>
      <c r="O721" s="88"/>
      <c r="P721" s="47"/>
      <c r="Q721" s="48"/>
      <c r="R721" s="47"/>
      <c r="S721" s="48"/>
      <c r="T721" s="49"/>
      <c r="U721" s="49"/>
      <c r="V721" s="49"/>
      <c r="W721" s="50"/>
    </row>
    <row r="722" spans="6:25" s="43" customFormat="1" ht="6" hidden="1" customHeight="1" outlineLevel="2" x14ac:dyDescent="0.2">
      <c r="F722" s="44"/>
      <c r="G722" s="45"/>
      <c r="H722" s="51"/>
      <c r="I722" s="52"/>
      <c r="J722" s="52"/>
      <c r="K722" s="52"/>
      <c r="L722" s="52"/>
      <c r="M722" s="52"/>
      <c r="N722" s="52"/>
      <c r="O722" s="52"/>
      <c r="P722" s="47"/>
      <c r="Q722" s="48"/>
      <c r="R722" s="47"/>
      <c r="S722" s="48"/>
      <c r="T722" s="49"/>
      <c r="U722" s="49"/>
      <c r="V722" s="49"/>
      <c r="W722" s="50"/>
    </row>
    <row r="723" spans="6:25" s="43" customFormat="1" ht="12" hidden="1" outlineLevel="2" x14ac:dyDescent="0.2">
      <c r="F723" s="35">
        <v>163</v>
      </c>
      <c r="G723" s="36" t="s">
        <v>41</v>
      </c>
      <c r="H723" s="37" t="s">
        <v>583</v>
      </c>
      <c r="I723" s="38" t="s">
        <v>584</v>
      </c>
      <c r="J723" s="36" t="s">
        <v>31</v>
      </c>
      <c r="K723" s="39">
        <v>1</v>
      </c>
      <c r="L723" s="40">
        <v>0</v>
      </c>
      <c r="M723" s="39">
        <v>1</v>
      </c>
      <c r="N723" s="41"/>
      <c r="O723" s="42">
        <f>M723*N723</f>
        <v>0</v>
      </c>
      <c r="P723" s="42">
        <v>6.0000000000000002E-5</v>
      </c>
      <c r="Q723" s="42">
        <f>M723*P723</f>
        <v>6.0000000000000002E-5</v>
      </c>
      <c r="R723" s="42"/>
      <c r="S723" s="42">
        <f>M723*R723</f>
        <v>0</v>
      </c>
      <c r="T723" s="42">
        <v>21</v>
      </c>
      <c r="U723" s="42">
        <f>O723*T723/100</f>
        <v>0</v>
      </c>
      <c r="V723" s="42">
        <f>U723+O723</f>
        <v>0</v>
      </c>
      <c r="W723" s="42"/>
      <c r="X723" s="42" t="s">
        <v>32</v>
      </c>
      <c r="Y723" s="42">
        <v>1</v>
      </c>
    </row>
    <row r="724" spans="6:25" s="43" customFormat="1" ht="12" hidden="1" outlineLevel="2" x14ac:dyDescent="0.2">
      <c r="F724" s="44"/>
      <c r="G724" s="45"/>
      <c r="H724" s="46" t="s">
        <v>33</v>
      </c>
      <c r="I724" s="88" t="s">
        <v>585</v>
      </c>
      <c r="J724" s="88"/>
      <c r="K724" s="88"/>
      <c r="L724" s="88"/>
      <c r="M724" s="88"/>
      <c r="N724" s="88"/>
      <c r="O724" s="88"/>
      <c r="P724" s="47"/>
      <c r="Q724" s="48"/>
      <c r="R724" s="47"/>
      <c r="S724" s="48"/>
      <c r="T724" s="49"/>
      <c r="U724" s="49"/>
      <c r="V724" s="49"/>
      <c r="W724" s="50"/>
    </row>
    <row r="725" spans="6:25" s="43" customFormat="1" ht="6" hidden="1" customHeight="1" outlineLevel="2" x14ac:dyDescent="0.2">
      <c r="F725" s="44"/>
      <c r="G725" s="45"/>
      <c r="H725" s="51"/>
      <c r="I725" s="52"/>
      <c r="J725" s="52"/>
      <c r="K725" s="52"/>
      <c r="L725" s="52"/>
      <c r="M725" s="52"/>
      <c r="N725" s="52"/>
      <c r="O725" s="52"/>
      <c r="P725" s="47"/>
      <c r="Q725" s="48"/>
      <c r="R725" s="47"/>
      <c r="S725" s="48"/>
      <c r="T725" s="49"/>
      <c r="U725" s="49"/>
      <c r="V725" s="49"/>
      <c r="W725" s="50"/>
    </row>
    <row r="726" spans="6:25" s="43" customFormat="1" ht="12" hidden="1" outlineLevel="2" x14ac:dyDescent="0.2">
      <c r="F726" s="35">
        <v>164</v>
      </c>
      <c r="G726" s="36" t="s">
        <v>152</v>
      </c>
      <c r="H726" s="37" t="s">
        <v>586</v>
      </c>
      <c r="I726" s="38" t="s">
        <v>587</v>
      </c>
      <c r="J726" s="36" t="s">
        <v>149</v>
      </c>
      <c r="K726" s="39">
        <v>0.52</v>
      </c>
      <c r="L726" s="40">
        <v>0</v>
      </c>
      <c r="M726" s="39">
        <v>0.52</v>
      </c>
      <c r="N726" s="41"/>
      <c r="O726" s="42">
        <f>M726*N726</f>
        <v>0</v>
      </c>
      <c r="P726" s="42"/>
      <c r="Q726" s="42">
        <f>M726*P726</f>
        <v>0</v>
      </c>
      <c r="R726" s="42"/>
      <c r="S726" s="42">
        <f>M726*R726</f>
        <v>0</v>
      </c>
      <c r="T726" s="42">
        <v>21</v>
      </c>
      <c r="U726" s="42">
        <f>O726*T726/100</f>
        <v>0</v>
      </c>
      <c r="V726" s="42">
        <f>U726+O726</f>
        <v>0</v>
      </c>
      <c r="W726" s="42"/>
      <c r="X726" s="42" t="s">
        <v>32</v>
      </c>
      <c r="Y726" s="42">
        <v>1</v>
      </c>
    </row>
    <row r="727" spans="6:25" s="43" customFormat="1" ht="12" hidden="1" outlineLevel="2" x14ac:dyDescent="0.2">
      <c r="F727" s="44"/>
      <c r="G727" s="45"/>
      <c r="H727" s="46" t="s">
        <v>33</v>
      </c>
      <c r="I727" s="88" t="s">
        <v>588</v>
      </c>
      <c r="J727" s="88"/>
      <c r="K727" s="88"/>
      <c r="L727" s="88"/>
      <c r="M727" s="88"/>
      <c r="N727" s="88"/>
      <c r="O727" s="88"/>
      <c r="P727" s="47"/>
      <c r="Q727" s="48"/>
      <c r="R727" s="47"/>
      <c r="S727" s="48"/>
      <c r="T727" s="49"/>
      <c r="U727" s="49"/>
      <c r="V727" s="49"/>
      <c r="W727" s="50"/>
    </row>
    <row r="728" spans="6:25" s="43" customFormat="1" ht="6" hidden="1" customHeight="1" outlineLevel="2" x14ac:dyDescent="0.2">
      <c r="F728" s="44"/>
      <c r="G728" s="45"/>
      <c r="H728" s="51"/>
      <c r="I728" s="52"/>
      <c r="J728" s="52"/>
      <c r="K728" s="52"/>
      <c r="L728" s="52"/>
      <c r="M728" s="52"/>
      <c r="N728" s="52"/>
      <c r="O728" s="52"/>
      <c r="P728" s="47"/>
      <c r="Q728" s="48"/>
      <c r="R728" s="47"/>
      <c r="S728" s="48"/>
      <c r="T728" s="49"/>
      <c r="U728" s="49"/>
      <c r="V728" s="49"/>
      <c r="W728" s="50"/>
    </row>
    <row r="729" spans="6:25" s="65" customFormat="1" ht="12.75" hidden="1" customHeight="1" outlineLevel="2" x14ac:dyDescent="0.25">
      <c r="F729" s="66"/>
      <c r="G729" s="67"/>
      <c r="H729" s="67"/>
      <c r="I729" s="68"/>
      <c r="J729" s="67"/>
      <c r="K729" s="69"/>
      <c r="L729" s="70"/>
      <c r="M729" s="69"/>
      <c r="N729" s="70"/>
      <c r="O729" s="71"/>
      <c r="P729" s="72"/>
      <c r="Q729" s="70"/>
      <c r="R729" s="70"/>
      <c r="S729" s="70"/>
      <c r="T729" s="73" t="s">
        <v>36</v>
      </c>
      <c r="U729" s="70"/>
      <c r="V729" s="70"/>
      <c r="W729" s="70"/>
    </row>
    <row r="730" spans="6:25" s="25" customFormat="1" ht="16.5" hidden="1" customHeight="1" outlineLevel="1" x14ac:dyDescent="0.2">
      <c r="F730" s="26"/>
      <c r="G730" s="27"/>
      <c r="H730" s="28"/>
      <c r="I730" s="28" t="s">
        <v>589</v>
      </c>
      <c r="J730" s="27"/>
      <c r="K730" s="29"/>
      <c r="L730" s="30"/>
      <c r="M730" s="29"/>
      <c r="N730" s="30"/>
      <c r="O730" s="31">
        <f>SUBTOTAL(9,O731:O752)</f>
        <v>0</v>
      </c>
      <c r="P730" s="32"/>
      <c r="Q730" s="31">
        <f>SUBTOTAL(9,Q731:Q752)</f>
        <v>3.696E-2</v>
      </c>
      <c r="R730" s="30"/>
      <c r="S730" s="31">
        <f>SUBTOTAL(9,S731:S752)</f>
        <v>0</v>
      </c>
      <c r="T730" s="33"/>
      <c r="U730" s="31">
        <f>SUBTOTAL(9,U731:U752)</f>
        <v>0</v>
      </c>
      <c r="V730" s="31">
        <f>SUBTOTAL(9,V731:V752)</f>
        <v>0</v>
      </c>
      <c r="Y730" s="31">
        <f>SUBTOTAL(9,Y731:Y752)</f>
        <v>7</v>
      </c>
    </row>
    <row r="731" spans="6:25" s="43" customFormat="1" ht="12" hidden="1" outlineLevel="2" x14ac:dyDescent="0.2">
      <c r="F731" s="35">
        <v>165</v>
      </c>
      <c r="G731" s="36" t="s">
        <v>28</v>
      </c>
      <c r="H731" s="37" t="s">
        <v>590</v>
      </c>
      <c r="I731" s="38" t="s">
        <v>591</v>
      </c>
      <c r="J731" s="36" t="s">
        <v>31</v>
      </c>
      <c r="K731" s="39">
        <v>1</v>
      </c>
      <c r="L731" s="40">
        <v>0</v>
      </c>
      <c r="M731" s="39">
        <v>1</v>
      </c>
      <c r="N731" s="41"/>
      <c r="O731" s="42">
        <f>M731*N731</f>
        <v>0</v>
      </c>
      <c r="P731" s="42"/>
      <c r="Q731" s="42">
        <f>M731*P731</f>
        <v>0</v>
      </c>
      <c r="R731" s="42"/>
      <c r="S731" s="42">
        <f>M731*R731</f>
        <v>0</v>
      </c>
      <c r="T731" s="42">
        <v>21</v>
      </c>
      <c r="U731" s="42">
        <f>O731*T731/100</f>
        <v>0</v>
      </c>
      <c r="V731" s="42">
        <f>U731+O731</f>
        <v>0</v>
      </c>
      <c r="W731" s="42"/>
      <c r="X731" s="42" t="s">
        <v>32</v>
      </c>
      <c r="Y731" s="42">
        <v>1</v>
      </c>
    </row>
    <row r="732" spans="6:25" s="43" customFormat="1" ht="12" hidden="1" outlineLevel="2" x14ac:dyDescent="0.2">
      <c r="F732" s="44"/>
      <c r="G732" s="45"/>
      <c r="H732" s="46" t="s">
        <v>33</v>
      </c>
      <c r="I732" s="88" t="s">
        <v>592</v>
      </c>
      <c r="J732" s="88"/>
      <c r="K732" s="88"/>
      <c r="L732" s="88"/>
      <c r="M732" s="88"/>
      <c r="N732" s="88"/>
      <c r="O732" s="88"/>
      <c r="P732" s="47"/>
      <c r="Q732" s="48"/>
      <c r="R732" s="47"/>
      <c r="S732" s="48"/>
      <c r="T732" s="49"/>
      <c r="U732" s="49"/>
      <c r="V732" s="49"/>
      <c r="W732" s="50"/>
    </row>
    <row r="733" spans="6:25" s="43" customFormat="1" ht="6" hidden="1" customHeight="1" outlineLevel="2" x14ac:dyDescent="0.2">
      <c r="F733" s="44"/>
      <c r="G733" s="45"/>
      <c r="H733" s="51"/>
      <c r="I733" s="52"/>
      <c r="J733" s="52"/>
      <c r="K733" s="52"/>
      <c r="L733" s="52"/>
      <c r="M733" s="52"/>
      <c r="N733" s="52"/>
      <c r="O733" s="52"/>
      <c r="P733" s="47"/>
      <c r="Q733" s="48"/>
      <c r="R733" s="47"/>
      <c r="S733" s="48"/>
      <c r="T733" s="49"/>
      <c r="U733" s="49"/>
      <c r="V733" s="49"/>
      <c r="W733" s="50"/>
    </row>
    <row r="734" spans="6:25" s="43" customFormat="1" ht="12" hidden="1" outlineLevel="2" x14ac:dyDescent="0.2">
      <c r="F734" s="35">
        <v>166</v>
      </c>
      <c r="G734" s="36" t="s">
        <v>28</v>
      </c>
      <c r="H734" s="37" t="s">
        <v>593</v>
      </c>
      <c r="I734" s="38" t="s">
        <v>594</v>
      </c>
      <c r="J734" s="36" t="s">
        <v>31</v>
      </c>
      <c r="K734" s="39">
        <v>1</v>
      </c>
      <c r="L734" s="40">
        <v>0</v>
      </c>
      <c r="M734" s="39">
        <v>1</v>
      </c>
      <c r="N734" s="41"/>
      <c r="O734" s="42">
        <f>M734*N734</f>
        <v>0</v>
      </c>
      <c r="P734" s="42">
        <v>4.6000000000000001E-4</v>
      </c>
      <c r="Q734" s="42">
        <f>M734*P734</f>
        <v>4.6000000000000001E-4</v>
      </c>
      <c r="R734" s="42"/>
      <c r="S734" s="42">
        <f>M734*R734</f>
        <v>0</v>
      </c>
      <c r="T734" s="42">
        <v>21</v>
      </c>
      <c r="U734" s="42">
        <f>O734*T734/100</f>
        <v>0</v>
      </c>
      <c r="V734" s="42">
        <f>U734+O734</f>
        <v>0</v>
      </c>
      <c r="W734" s="42"/>
      <c r="X734" s="42" t="s">
        <v>32</v>
      </c>
      <c r="Y734" s="42">
        <v>1</v>
      </c>
    </row>
    <row r="735" spans="6:25" s="43" customFormat="1" ht="12" hidden="1" outlineLevel="2" x14ac:dyDescent="0.2">
      <c r="F735" s="44"/>
      <c r="G735" s="45"/>
      <c r="H735" s="46" t="s">
        <v>33</v>
      </c>
      <c r="I735" s="88" t="s">
        <v>595</v>
      </c>
      <c r="J735" s="88"/>
      <c r="K735" s="88"/>
      <c r="L735" s="88"/>
      <c r="M735" s="88"/>
      <c r="N735" s="88"/>
      <c r="O735" s="88"/>
      <c r="P735" s="47"/>
      <c r="Q735" s="48"/>
      <c r="R735" s="47"/>
      <c r="S735" s="48"/>
      <c r="T735" s="49"/>
      <c r="U735" s="49"/>
      <c r="V735" s="49"/>
      <c r="W735" s="50"/>
    </row>
    <row r="736" spans="6:25" s="43" customFormat="1" ht="6" hidden="1" customHeight="1" outlineLevel="2" x14ac:dyDescent="0.2">
      <c r="F736" s="44"/>
      <c r="G736" s="45"/>
      <c r="H736" s="51"/>
      <c r="I736" s="52"/>
      <c r="J736" s="52"/>
      <c r="K736" s="52"/>
      <c r="L736" s="52"/>
      <c r="M736" s="52"/>
      <c r="N736" s="52"/>
      <c r="O736" s="52"/>
      <c r="P736" s="47"/>
      <c r="Q736" s="48"/>
      <c r="R736" s="47"/>
      <c r="S736" s="48"/>
      <c r="T736" s="49"/>
      <c r="U736" s="49"/>
      <c r="V736" s="49"/>
      <c r="W736" s="50"/>
    </row>
    <row r="737" spans="6:25" s="43" customFormat="1" ht="12" hidden="1" outlineLevel="2" x14ac:dyDescent="0.2">
      <c r="F737" s="35">
        <v>167</v>
      </c>
      <c r="G737" s="36" t="s">
        <v>41</v>
      </c>
      <c r="H737" s="37" t="s">
        <v>596</v>
      </c>
      <c r="I737" s="38" t="s">
        <v>597</v>
      </c>
      <c r="J737" s="36" t="s">
        <v>31</v>
      </c>
      <c r="K737" s="39">
        <v>1</v>
      </c>
      <c r="L737" s="40">
        <v>0</v>
      </c>
      <c r="M737" s="39">
        <v>1</v>
      </c>
      <c r="N737" s="41"/>
      <c r="O737" s="42">
        <f>M737*N737</f>
        <v>0</v>
      </c>
      <c r="P737" s="42">
        <v>1.6E-2</v>
      </c>
      <c r="Q737" s="42">
        <f>M737*P737</f>
        <v>1.6E-2</v>
      </c>
      <c r="R737" s="42"/>
      <c r="S737" s="42">
        <f>M737*R737</f>
        <v>0</v>
      </c>
      <c r="T737" s="42">
        <v>21</v>
      </c>
      <c r="U737" s="42">
        <f>O737*T737/100</f>
        <v>0</v>
      </c>
      <c r="V737" s="42">
        <f>U737+O737</f>
        <v>0</v>
      </c>
      <c r="W737" s="42"/>
      <c r="X737" s="42" t="s">
        <v>32</v>
      </c>
      <c r="Y737" s="42">
        <v>1</v>
      </c>
    </row>
    <row r="738" spans="6:25" s="43" customFormat="1" ht="12" hidden="1" outlineLevel="2" x14ac:dyDescent="0.2">
      <c r="F738" s="44"/>
      <c r="G738" s="45"/>
      <c r="H738" s="46" t="s">
        <v>33</v>
      </c>
      <c r="I738" s="88" t="s">
        <v>597</v>
      </c>
      <c r="J738" s="88"/>
      <c r="K738" s="88"/>
      <c r="L738" s="88"/>
      <c r="M738" s="88"/>
      <c r="N738" s="88"/>
      <c r="O738" s="88"/>
      <c r="P738" s="47"/>
      <c r="Q738" s="48"/>
      <c r="R738" s="47"/>
      <c r="S738" s="48"/>
      <c r="T738" s="49"/>
      <c r="U738" s="49"/>
      <c r="V738" s="49"/>
      <c r="W738" s="50"/>
    </row>
    <row r="739" spans="6:25" s="43" customFormat="1" ht="6" hidden="1" customHeight="1" outlineLevel="2" x14ac:dyDescent="0.2">
      <c r="F739" s="44"/>
      <c r="G739" s="45"/>
      <c r="H739" s="51"/>
      <c r="I739" s="52"/>
      <c r="J739" s="52"/>
      <c r="K739" s="52"/>
      <c r="L739" s="52"/>
      <c r="M739" s="52"/>
      <c r="N739" s="52"/>
      <c r="O739" s="52"/>
      <c r="P739" s="47"/>
      <c r="Q739" s="48"/>
      <c r="R739" s="47"/>
      <c r="S739" s="48"/>
      <c r="T739" s="49"/>
      <c r="U739" s="49"/>
      <c r="V739" s="49"/>
      <c r="W739" s="50"/>
    </row>
    <row r="740" spans="6:25" s="43" customFormat="1" ht="12" hidden="1" outlineLevel="2" x14ac:dyDescent="0.2">
      <c r="F740" s="35">
        <v>168</v>
      </c>
      <c r="G740" s="36" t="s">
        <v>41</v>
      </c>
      <c r="H740" s="37" t="s">
        <v>598</v>
      </c>
      <c r="I740" s="38" t="s">
        <v>599</v>
      </c>
      <c r="J740" s="36" t="s">
        <v>31</v>
      </c>
      <c r="K740" s="39">
        <v>1</v>
      </c>
      <c r="L740" s="40">
        <v>0</v>
      </c>
      <c r="M740" s="39">
        <v>1</v>
      </c>
      <c r="N740" s="41"/>
      <c r="O740" s="42">
        <f>M740*N740</f>
        <v>0</v>
      </c>
      <c r="P740" s="42">
        <v>1.8499999999999999E-2</v>
      </c>
      <c r="Q740" s="42">
        <f>M740*P740</f>
        <v>1.8499999999999999E-2</v>
      </c>
      <c r="R740" s="42"/>
      <c r="S740" s="42">
        <f>M740*R740</f>
        <v>0</v>
      </c>
      <c r="T740" s="42">
        <v>21</v>
      </c>
      <c r="U740" s="42">
        <f>O740*T740/100</f>
        <v>0</v>
      </c>
      <c r="V740" s="42">
        <f>U740+O740</f>
        <v>0</v>
      </c>
      <c r="W740" s="42"/>
      <c r="X740" s="42" t="s">
        <v>32</v>
      </c>
      <c r="Y740" s="42">
        <v>1</v>
      </c>
    </row>
    <row r="741" spans="6:25" s="43" customFormat="1" ht="12" hidden="1" outlineLevel="2" x14ac:dyDescent="0.2">
      <c r="F741" s="44"/>
      <c r="G741" s="45"/>
      <c r="H741" s="46" t="s">
        <v>33</v>
      </c>
      <c r="I741" s="88" t="s">
        <v>599</v>
      </c>
      <c r="J741" s="88"/>
      <c r="K741" s="88"/>
      <c r="L741" s="88"/>
      <c r="M741" s="88"/>
      <c r="N741" s="88"/>
      <c r="O741" s="88"/>
      <c r="P741" s="47"/>
      <c r="Q741" s="48"/>
      <c r="R741" s="47"/>
      <c r="S741" s="48"/>
      <c r="T741" s="49"/>
      <c r="U741" s="49"/>
      <c r="V741" s="49"/>
      <c r="W741" s="50"/>
    </row>
    <row r="742" spans="6:25" s="43" customFormat="1" ht="6" hidden="1" customHeight="1" outlineLevel="2" x14ac:dyDescent="0.2">
      <c r="F742" s="44"/>
      <c r="G742" s="45"/>
      <c r="H742" s="51"/>
      <c r="I742" s="52"/>
      <c r="J742" s="52"/>
      <c r="K742" s="52"/>
      <c r="L742" s="52"/>
      <c r="M742" s="52"/>
      <c r="N742" s="52"/>
      <c r="O742" s="52"/>
      <c r="P742" s="47"/>
      <c r="Q742" s="48"/>
      <c r="R742" s="47"/>
      <c r="S742" s="48"/>
      <c r="T742" s="49"/>
      <c r="U742" s="49"/>
      <c r="V742" s="49"/>
      <c r="W742" s="50"/>
    </row>
    <row r="743" spans="6:25" s="43" customFormat="1" ht="12" hidden="1" outlineLevel="2" x14ac:dyDescent="0.2">
      <c r="F743" s="35">
        <v>169</v>
      </c>
      <c r="G743" s="36" t="s">
        <v>28</v>
      </c>
      <c r="H743" s="37" t="s">
        <v>600</v>
      </c>
      <c r="I743" s="38" t="s">
        <v>601</v>
      </c>
      <c r="J743" s="36" t="s">
        <v>31</v>
      </c>
      <c r="K743" s="39">
        <v>1</v>
      </c>
      <c r="L743" s="40">
        <v>0</v>
      </c>
      <c r="M743" s="39">
        <v>1</v>
      </c>
      <c r="N743" s="41"/>
      <c r="O743" s="42">
        <f>M743*N743</f>
        <v>0</v>
      </c>
      <c r="P743" s="42"/>
      <c r="Q743" s="42">
        <f>M743*P743</f>
        <v>0</v>
      </c>
      <c r="R743" s="42"/>
      <c r="S743" s="42">
        <f>M743*R743</f>
        <v>0</v>
      </c>
      <c r="T743" s="42">
        <v>21</v>
      </c>
      <c r="U743" s="42">
        <f>O743*T743/100</f>
        <v>0</v>
      </c>
      <c r="V743" s="42">
        <f>U743+O743</f>
        <v>0</v>
      </c>
      <c r="W743" s="42"/>
      <c r="X743" s="42" t="s">
        <v>32</v>
      </c>
      <c r="Y743" s="42">
        <v>1</v>
      </c>
    </row>
    <row r="744" spans="6:25" s="43" customFormat="1" ht="12" hidden="1" outlineLevel="2" x14ac:dyDescent="0.2">
      <c r="F744" s="44"/>
      <c r="G744" s="45"/>
      <c r="H744" s="46" t="s">
        <v>33</v>
      </c>
      <c r="I744" s="88" t="s">
        <v>602</v>
      </c>
      <c r="J744" s="88"/>
      <c r="K744" s="88"/>
      <c r="L744" s="88"/>
      <c r="M744" s="88"/>
      <c r="N744" s="88"/>
      <c r="O744" s="88"/>
      <c r="P744" s="47"/>
      <c r="Q744" s="48"/>
      <c r="R744" s="47"/>
      <c r="S744" s="48"/>
      <c r="T744" s="49"/>
      <c r="U744" s="49"/>
      <c r="V744" s="49"/>
      <c r="W744" s="50"/>
    </row>
    <row r="745" spans="6:25" s="43" customFormat="1" ht="6" hidden="1" customHeight="1" outlineLevel="2" x14ac:dyDescent="0.2">
      <c r="F745" s="44"/>
      <c r="G745" s="45"/>
      <c r="H745" s="51"/>
      <c r="I745" s="52"/>
      <c r="J745" s="52"/>
      <c r="K745" s="52"/>
      <c r="L745" s="52"/>
      <c r="M745" s="52"/>
      <c r="N745" s="52"/>
      <c r="O745" s="52"/>
      <c r="P745" s="47"/>
      <c r="Q745" s="48"/>
      <c r="R745" s="47"/>
      <c r="S745" s="48"/>
      <c r="T745" s="49"/>
      <c r="U745" s="49"/>
      <c r="V745" s="49"/>
      <c r="W745" s="50"/>
    </row>
    <row r="746" spans="6:25" s="43" customFormat="1" ht="12" hidden="1" outlineLevel="2" x14ac:dyDescent="0.2">
      <c r="F746" s="35">
        <v>170</v>
      </c>
      <c r="G746" s="36" t="s">
        <v>41</v>
      </c>
      <c r="H746" s="37" t="s">
        <v>603</v>
      </c>
      <c r="I746" s="38" t="s">
        <v>604</v>
      </c>
      <c r="J746" s="36" t="s">
        <v>31</v>
      </c>
      <c r="K746" s="39">
        <v>1</v>
      </c>
      <c r="L746" s="40">
        <v>0</v>
      </c>
      <c r="M746" s="39">
        <v>1</v>
      </c>
      <c r="N746" s="41"/>
      <c r="O746" s="42">
        <f>M746*N746</f>
        <v>0</v>
      </c>
      <c r="P746" s="42">
        <v>1.1999999999999999E-3</v>
      </c>
      <c r="Q746" s="42">
        <f>M746*P746</f>
        <v>1.1999999999999999E-3</v>
      </c>
      <c r="R746" s="42"/>
      <c r="S746" s="42">
        <f>M746*R746</f>
        <v>0</v>
      </c>
      <c r="T746" s="42">
        <v>21</v>
      </c>
      <c r="U746" s="42">
        <f>O746*T746/100</f>
        <v>0</v>
      </c>
      <c r="V746" s="42">
        <f>U746+O746</f>
        <v>0</v>
      </c>
      <c r="W746" s="42"/>
      <c r="X746" s="42" t="s">
        <v>32</v>
      </c>
      <c r="Y746" s="42">
        <v>1</v>
      </c>
    </row>
    <row r="747" spans="6:25" s="43" customFormat="1" ht="12" hidden="1" outlineLevel="2" x14ac:dyDescent="0.2">
      <c r="F747" s="44"/>
      <c r="G747" s="45"/>
      <c r="H747" s="46" t="s">
        <v>33</v>
      </c>
      <c r="I747" s="88" t="s">
        <v>605</v>
      </c>
      <c r="J747" s="88"/>
      <c r="K747" s="88"/>
      <c r="L747" s="88"/>
      <c r="M747" s="88"/>
      <c r="N747" s="88"/>
      <c r="O747" s="88"/>
      <c r="P747" s="47"/>
      <c r="Q747" s="48"/>
      <c r="R747" s="47"/>
      <c r="S747" s="48"/>
      <c r="T747" s="49"/>
      <c r="U747" s="49"/>
      <c r="V747" s="49"/>
      <c r="W747" s="50"/>
    </row>
    <row r="748" spans="6:25" s="43" customFormat="1" ht="6" hidden="1" customHeight="1" outlineLevel="2" x14ac:dyDescent="0.2">
      <c r="F748" s="44"/>
      <c r="G748" s="45"/>
      <c r="H748" s="51"/>
      <c r="I748" s="52"/>
      <c r="J748" s="52"/>
      <c r="K748" s="52"/>
      <c r="L748" s="52"/>
      <c r="M748" s="52"/>
      <c r="N748" s="52"/>
      <c r="O748" s="52"/>
      <c r="P748" s="47"/>
      <c r="Q748" s="48"/>
      <c r="R748" s="47"/>
      <c r="S748" s="48"/>
      <c r="T748" s="49"/>
      <c r="U748" s="49"/>
      <c r="V748" s="49"/>
      <c r="W748" s="50"/>
    </row>
    <row r="749" spans="6:25" s="43" customFormat="1" ht="12" hidden="1" outlineLevel="2" x14ac:dyDescent="0.2">
      <c r="F749" s="35">
        <v>171</v>
      </c>
      <c r="G749" s="36" t="s">
        <v>41</v>
      </c>
      <c r="H749" s="37" t="s">
        <v>606</v>
      </c>
      <c r="I749" s="38" t="s">
        <v>607</v>
      </c>
      <c r="J749" s="36" t="s">
        <v>31</v>
      </c>
      <c r="K749" s="39">
        <v>1</v>
      </c>
      <c r="L749" s="40">
        <v>0</v>
      </c>
      <c r="M749" s="39">
        <v>1</v>
      </c>
      <c r="N749" s="41"/>
      <c r="O749" s="42">
        <f>M749*N749</f>
        <v>0</v>
      </c>
      <c r="P749" s="42">
        <v>8.0000000000000004E-4</v>
      </c>
      <c r="Q749" s="42">
        <f>M749*P749</f>
        <v>8.0000000000000004E-4</v>
      </c>
      <c r="R749" s="42"/>
      <c r="S749" s="42">
        <f>M749*R749</f>
        <v>0</v>
      </c>
      <c r="T749" s="42">
        <v>21</v>
      </c>
      <c r="U749" s="42">
        <f>O749*T749/100</f>
        <v>0</v>
      </c>
      <c r="V749" s="42">
        <f>U749+O749</f>
        <v>0</v>
      </c>
      <c r="W749" s="42"/>
      <c r="X749" s="42" t="s">
        <v>32</v>
      </c>
      <c r="Y749" s="42">
        <v>1</v>
      </c>
    </row>
    <row r="750" spans="6:25" s="43" customFormat="1" ht="12" hidden="1" outlineLevel="2" x14ac:dyDescent="0.2">
      <c r="F750" s="44"/>
      <c r="G750" s="45"/>
      <c r="H750" s="46" t="s">
        <v>33</v>
      </c>
      <c r="I750" s="88" t="s">
        <v>608</v>
      </c>
      <c r="J750" s="88"/>
      <c r="K750" s="88"/>
      <c r="L750" s="88"/>
      <c r="M750" s="88"/>
      <c r="N750" s="88"/>
      <c r="O750" s="88"/>
      <c r="P750" s="47"/>
      <c r="Q750" s="48"/>
      <c r="R750" s="47"/>
      <c r="S750" s="48"/>
      <c r="T750" s="49"/>
      <c r="U750" s="49"/>
      <c r="V750" s="49"/>
      <c r="W750" s="50"/>
    </row>
    <row r="751" spans="6:25" s="43" customFormat="1" ht="6" hidden="1" customHeight="1" outlineLevel="2" x14ac:dyDescent="0.2">
      <c r="F751" s="44"/>
      <c r="G751" s="45"/>
      <c r="H751" s="51"/>
      <c r="I751" s="52"/>
      <c r="J751" s="52"/>
      <c r="K751" s="52"/>
      <c r="L751" s="52"/>
      <c r="M751" s="52"/>
      <c r="N751" s="52"/>
      <c r="O751" s="52"/>
      <c r="P751" s="47"/>
      <c r="Q751" s="48"/>
      <c r="R751" s="47"/>
      <c r="S751" s="48"/>
      <c r="T751" s="49"/>
      <c r="U751" s="49"/>
      <c r="V751" s="49"/>
      <c r="W751" s="50"/>
    </row>
    <row r="752" spans="6:25" s="65" customFormat="1" ht="12.75" hidden="1" customHeight="1" outlineLevel="2" x14ac:dyDescent="0.25">
      <c r="F752" s="66"/>
      <c r="G752" s="67"/>
      <c r="H752" s="67"/>
      <c r="I752" s="68"/>
      <c r="J752" s="67"/>
      <c r="K752" s="69"/>
      <c r="L752" s="70"/>
      <c r="M752" s="69"/>
      <c r="N752" s="70"/>
      <c r="O752" s="71"/>
      <c r="P752" s="72"/>
      <c r="Q752" s="70"/>
      <c r="R752" s="70"/>
      <c r="S752" s="70"/>
      <c r="T752" s="73" t="s">
        <v>36</v>
      </c>
      <c r="U752" s="70"/>
      <c r="V752" s="70"/>
      <c r="W752" s="70"/>
    </row>
    <row r="753" spans="6:25" s="25" customFormat="1" ht="16.5" hidden="1" customHeight="1" outlineLevel="1" collapsed="1" x14ac:dyDescent="0.2">
      <c r="F753" s="26"/>
      <c r="G753" s="27"/>
      <c r="H753" s="28"/>
      <c r="I753" s="28" t="s">
        <v>609</v>
      </c>
      <c r="J753" s="27"/>
      <c r="K753" s="29"/>
      <c r="L753" s="30"/>
      <c r="M753" s="29"/>
      <c r="N753" s="30"/>
      <c r="O753" s="31">
        <f>SUBTOTAL(9,O754:O786)</f>
        <v>0</v>
      </c>
      <c r="P753" s="32"/>
      <c r="Q753" s="31">
        <f>SUBTOTAL(9,Q754:Q786)</f>
        <v>0.39098259999999996</v>
      </c>
      <c r="R753" s="30"/>
      <c r="S753" s="31">
        <f>SUBTOTAL(9,S754:S786)</f>
        <v>0</v>
      </c>
      <c r="T753" s="33"/>
      <c r="U753" s="31">
        <f>SUBTOTAL(9,U754:U786)</f>
        <v>0</v>
      </c>
      <c r="V753" s="31">
        <f>SUBTOTAL(9,V754:V786)</f>
        <v>0</v>
      </c>
      <c r="Y753" s="31">
        <f>SUBTOTAL(9,Y754:Y786)</f>
        <v>9</v>
      </c>
    </row>
    <row r="754" spans="6:25" s="43" customFormat="1" ht="12" hidden="1" outlineLevel="2" x14ac:dyDescent="0.2">
      <c r="F754" s="35">
        <v>172</v>
      </c>
      <c r="G754" s="36" t="s">
        <v>28</v>
      </c>
      <c r="H754" s="37" t="s">
        <v>610</v>
      </c>
      <c r="I754" s="38" t="s">
        <v>611</v>
      </c>
      <c r="J754" s="36" t="s">
        <v>101</v>
      </c>
      <c r="K754" s="39">
        <v>6.1</v>
      </c>
      <c r="L754" s="40">
        <v>0</v>
      </c>
      <c r="M754" s="39">
        <v>6.1</v>
      </c>
      <c r="N754" s="41"/>
      <c r="O754" s="42">
        <f>M754*N754</f>
        <v>0</v>
      </c>
      <c r="P754" s="42"/>
      <c r="Q754" s="42">
        <f>M754*P754</f>
        <v>0</v>
      </c>
      <c r="R754" s="42"/>
      <c r="S754" s="42">
        <f>M754*R754</f>
        <v>0</v>
      </c>
      <c r="T754" s="42">
        <v>21</v>
      </c>
      <c r="U754" s="42">
        <f>O754*T754/100</f>
        <v>0</v>
      </c>
      <c r="V754" s="42">
        <f>U754+O754</f>
        <v>0</v>
      </c>
      <c r="W754" s="42"/>
      <c r="X754" s="42" t="s">
        <v>32</v>
      </c>
      <c r="Y754" s="42">
        <v>1</v>
      </c>
    </row>
    <row r="755" spans="6:25" s="43" customFormat="1" ht="12" hidden="1" outlineLevel="2" x14ac:dyDescent="0.2">
      <c r="F755" s="44"/>
      <c r="G755" s="45"/>
      <c r="H755" s="46" t="s">
        <v>33</v>
      </c>
      <c r="I755" s="88" t="s">
        <v>612</v>
      </c>
      <c r="J755" s="88"/>
      <c r="K755" s="88"/>
      <c r="L755" s="88"/>
      <c r="M755" s="88"/>
      <c r="N755" s="88"/>
      <c r="O755" s="88"/>
      <c r="P755" s="47"/>
      <c r="Q755" s="48"/>
      <c r="R755" s="47"/>
      <c r="S755" s="48"/>
      <c r="T755" s="49"/>
      <c r="U755" s="49"/>
      <c r="V755" s="49"/>
      <c r="W755" s="50"/>
    </row>
    <row r="756" spans="6:25" s="43" customFormat="1" ht="6" hidden="1" customHeight="1" outlineLevel="2" x14ac:dyDescent="0.2">
      <c r="F756" s="44"/>
      <c r="G756" s="45"/>
      <c r="H756" s="51"/>
      <c r="I756" s="52"/>
      <c r="J756" s="52"/>
      <c r="K756" s="52"/>
      <c r="L756" s="52"/>
      <c r="M756" s="52"/>
      <c r="N756" s="52"/>
      <c r="O756" s="52"/>
      <c r="P756" s="47"/>
      <c r="Q756" s="48"/>
      <c r="R756" s="47"/>
      <c r="S756" s="48"/>
      <c r="T756" s="49"/>
      <c r="U756" s="49"/>
      <c r="V756" s="49"/>
      <c r="W756" s="50"/>
    </row>
    <row r="757" spans="6:25" s="53" customFormat="1" ht="11.25" hidden="1" outlineLevel="3" x14ac:dyDescent="0.25">
      <c r="F757" s="54"/>
      <c r="G757" s="55"/>
      <c r="H757" s="56" t="str">
        <f>IF(AND(H756&lt;&gt;"Výkaz výměr:",I756=""),"Výkaz výměr:","")</f>
        <v>Výkaz výměr:</v>
      </c>
      <c r="I757" s="57" t="s">
        <v>174</v>
      </c>
      <c r="J757" s="58"/>
      <c r="K757" s="57"/>
      <c r="L757" s="59"/>
      <c r="M757" s="60">
        <v>6.1</v>
      </c>
      <c r="N757" s="61"/>
      <c r="O757" s="62"/>
      <c r="P757" s="63"/>
      <c r="Q757" s="61"/>
      <c r="R757" s="61"/>
      <c r="S757" s="61"/>
      <c r="T757" s="64" t="s">
        <v>36</v>
      </c>
      <c r="U757" s="61"/>
      <c r="V757" s="61"/>
    </row>
    <row r="758" spans="6:25" s="43" customFormat="1" ht="12" hidden="1" outlineLevel="2" x14ac:dyDescent="0.2">
      <c r="F758" s="35">
        <v>173</v>
      </c>
      <c r="G758" s="36" t="s">
        <v>28</v>
      </c>
      <c r="H758" s="37" t="s">
        <v>613</v>
      </c>
      <c r="I758" s="38" t="s">
        <v>614</v>
      </c>
      <c r="J758" s="36" t="s">
        <v>101</v>
      </c>
      <c r="K758" s="39">
        <v>6.1</v>
      </c>
      <c r="L758" s="40">
        <v>0</v>
      </c>
      <c r="M758" s="39">
        <v>6.1</v>
      </c>
      <c r="N758" s="41"/>
      <c r="O758" s="42">
        <f>M758*N758</f>
        <v>0</v>
      </c>
      <c r="P758" s="42">
        <v>2.9999999999999997E-4</v>
      </c>
      <c r="Q758" s="42">
        <f>M758*P758</f>
        <v>1.8299999999999998E-3</v>
      </c>
      <c r="R758" s="42"/>
      <c r="S758" s="42">
        <f>M758*R758</f>
        <v>0</v>
      </c>
      <c r="T758" s="42">
        <v>21</v>
      </c>
      <c r="U758" s="42">
        <f>O758*T758/100</f>
        <v>0</v>
      </c>
      <c r="V758" s="42">
        <f>U758+O758</f>
        <v>0</v>
      </c>
      <c r="W758" s="42"/>
      <c r="X758" s="42" t="s">
        <v>32</v>
      </c>
      <c r="Y758" s="42">
        <v>1</v>
      </c>
    </row>
    <row r="759" spans="6:25" s="43" customFormat="1" ht="12" hidden="1" outlineLevel="2" x14ac:dyDescent="0.2">
      <c r="F759" s="44"/>
      <c r="G759" s="45"/>
      <c r="H759" s="46" t="s">
        <v>33</v>
      </c>
      <c r="I759" s="88" t="s">
        <v>615</v>
      </c>
      <c r="J759" s="88"/>
      <c r="K759" s="88"/>
      <c r="L759" s="88"/>
      <c r="M759" s="88"/>
      <c r="N759" s="88"/>
      <c r="O759" s="88"/>
      <c r="P759" s="47"/>
      <c r="Q759" s="48"/>
      <c r="R759" s="47"/>
      <c r="S759" s="48"/>
      <c r="T759" s="49"/>
      <c r="U759" s="49"/>
      <c r="V759" s="49"/>
      <c r="W759" s="50"/>
    </row>
    <row r="760" spans="6:25" s="43" customFormat="1" ht="6" hidden="1" customHeight="1" outlineLevel="2" x14ac:dyDescent="0.2">
      <c r="F760" s="44"/>
      <c r="G760" s="45"/>
      <c r="H760" s="51"/>
      <c r="I760" s="52"/>
      <c r="J760" s="52"/>
      <c r="K760" s="52"/>
      <c r="L760" s="52"/>
      <c r="M760" s="52"/>
      <c r="N760" s="52"/>
      <c r="O760" s="52"/>
      <c r="P760" s="47"/>
      <c r="Q760" s="48"/>
      <c r="R760" s="47"/>
      <c r="S760" s="48"/>
      <c r="T760" s="49"/>
      <c r="U760" s="49"/>
      <c r="V760" s="49"/>
      <c r="W760" s="50"/>
    </row>
    <row r="761" spans="6:25" s="43" customFormat="1" ht="12" hidden="1" outlineLevel="2" x14ac:dyDescent="0.2">
      <c r="F761" s="35">
        <v>174</v>
      </c>
      <c r="G761" s="36" t="s">
        <v>28</v>
      </c>
      <c r="H761" s="37" t="s">
        <v>616</v>
      </c>
      <c r="I761" s="38" t="s">
        <v>617</v>
      </c>
      <c r="J761" s="36" t="s">
        <v>101</v>
      </c>
      <c r="K761" s="39">
        <v>6.1</v>
      </c>
      <c r="L761" s="40">
        <v>0</v>
      </c>
      <c r="M761" s="39">
        <v>6.1</v>
      </c>
      <c r="N761" s="41"/>
      <c r="O761" s="42">
        <f>M761*N761</f>
        <v>0</v>
      </c>
      <c r="P761" s="42">
        <v>3.7659999999999999E-2</v>
      </c>
      <c r="Q761" s="42">
        <f>M761*P761</f>
        <v>0.22972599999999999</v>
      </c>
      <c r="R761" s="42"/>
      <c r="S761" s="42">
        <f>M761*R761</f>
        <v>0</v>
      </c>
      <c r="T761" s="42">
        <v>21</v>
      </c>
      <c r="U761" s="42">
        <f>O761*T761/100</f>
        <v>0</v>
      </c>
      <c r="V761" s="42">
        <f>U761+O761</f>
        <v>0</v>
      </c>
      <c r="W761" s="42"/>
      <c r="X761" s="42" t="s">
        <v>32</v>
      </c>
      <c r="Y761" s="42">
        <v>1</v>
      </c>
    </row>
    <row r="762" spans="6:25" s="43" customFormat="1" ht="12" hidden="1" outlineLevel="2" x14ac:dyDescent="0.2">
      <c r="F762" s="44"/>
      <c r="G762" s="45"/>
      <c r="H762" s="46" t="s">
        <v>33</v>
      </c>
      <c r="I762" s="88" t="s">
        <v>618</v>
      </c>
      <c r="J762" s="88"/>
      <c r="K762" s="88"/>
      <c r="L762" s="88"/>
      <c r="M762" s="88"/>
      <c r="N762" s="88"/>
      <c r="O762" s="88"/>
      <c r="P762" s="47"/>
      <c r="Q762" s="48"/>
      <c r="R762" s="47"/>
      <c r="S762" s="48"/>
      <c r="T762" s="49"/>
      <c r="U762" s="49"/>
      <c r="V762" s="49"/>
      <c r="W762" s="50"/>
    </row>
    <row r="763" spans="6:25" s="43" customFormat="1" ht="6" hidden="1" customHeight="1" outlineLevel="2" x14ac:dyDescent="0.2">
      <c r="F763" s="44"/>
      <c r="G763" s="45"/>
      <c r="H763" s="51"/>
      <c r="I763" s="52"/>
      <c r="J763" s="52"/>
      <c r="K763" s="52"/>
      <c r="L763" s="52"/>
      <c r="M763" s="52"/>
      <c r="N763" s="52"/>
      <c r="O763" s="52"/>
      <c r="P763" s="47"/>
      <c r="Q763" s="48"/>
      <c r="R763" s="47"/>
      <c r="S763" s="48"/>
      <c r="T763" s="49"/>
      <c r="U763" s="49"/>
      <c r="V763" s="49"/>
      <c r="W763" s="50"/>
    </row>
    <row r="764" spans="6:25" s="43" customFormat="1" ht="12" hidden="1" outlineLevel="2" x14ac:dyDescent="0.2">
      <c r="F764" s="35">
        <v>175</v>
      </c>
      <c r="G764" s="36" t="s">
        <v>41</v>
      </c>
      <c r="H764" s="37" t="s">
        <v>619</v>
      </c>
      <c r="I764" s="38" t="s">
        <v>620</v>
      </c>
      <c r="J764" s="36" t="s">
        <v>52</v>
      </c>
      <c r="K764" s="39">
        <v>30.5</v>
      </c>
      <c r="L764" s="40">
        <v>3</v>
      </c>
      <c r="M764" s="39">
        <v>31.414999999999999</v>
      </c>
      <c r="N764" s="41"/>
      <c r="O764" s="42">
        <f>M764*N764</f>
        <v>0</v>
      </c>
      <c r="P764" s="42">
        <v>1E-3</v>
      </c>
      <c r="Q764" s="42">
        <f>M764*P764</f>
        <v>3.1414999999999998E-2</v>
      </c>
      <c r="R764" s="42"/>
      <c r="S764" s="42">
        <f>M764*R764</f>
        <v>0</v>
      </c>
      <c r="T764" s="42">
        <v>21</v>
      </c>
      <c r="U764" s="42">
        <f>O764*T764/100</f>
        <v>0</v>
      </c>
      <c r="V764" s="42">
        <f>U764+O764</f>
        <v>0</v>
      </c>
      <c r="W764" s="42"/>
      <c r="X764" s="42" t="s">
        <v>32</v>
      </c>
      <c r="Y764" s="42">
        <v>1</v>
      </c>
    </row>
    <row r="765" spans="6:25" s="43" customFormat="1" ht="12" hidden="1" outlineLevel="2" x14ac:dyDescent="0.2">
      <c r="F765" s="44"/>
      <c r="G765" s="45"/>
      <c r="H765" s="46" t="s">
        <v>33</v>
      </c>
      <c r="I765" s="88" t="s">
        <v>621</v>
      </c>
      <c r="J765" s="88"/>
      <c r="K765" s="88"/>
      <c r="L765" s="88"/>
      <c r="M765" s="88"/>
      <c r="N765" s="88"/>
      <c r="O765" s="88"/>
      <c r="P765" s="47"/>
      <c r="Q765" s="48"/>
      <c r="R765" s="47"/>
      <c r="S765" s="48"/>
      <c r="T765" s="49"/>
      <c r="U765" s="49"/>
      <c r="V765" s="49"/>
      <c r="W765" s="50"/>
    </row>
    <row r="766" spans="6:25" s="43" customFormat="1" ht="6" hidden="1" customHeight="1" outlineLevel="2" x14ac:dyDescent="0.2">
      <c r="F766" s="44"/>
      <c r="G766" s="45"/>
      <c r="H766" s="51"/>
      <c r="I766" s="52"/>
      <c r="J766" s="52"/>
      <c r="K766" s="52"/>
      <c r="L766" s="52"/>
      <c r="M766" s="52"/>
      <c r="N766" s="52"/>
      <c r="O766" s="52"/>
      <c r="P766" s="47"/>
      <c r="Q766" s="48"/>
      <c r="R766" s="47"/>
      <c r="S766" s="48"/>
      <c r="T766" s="49"/>
      <c r="U766" s="49"/>
      <c r="V766" s="49"/>
      <c r="W766" s="50"/>
    </row>
    <row r="767" spans="6:25" s="53" customFormat="1" ht="11.25" hidden="1" outlineLevel="3" x14ac:dyDescent="0.25">
      <c r="F767" s="54"/>
      <c r="G767" s="55"/>
      <c r="H767" s="56" t="str">
        <f>IF(AND(H766&lt;&gt;"Výkaz výměr:",I766=""),"Výkaz výměr:","")</f>
        <v>Výkaz výměr:</v>
      </c>
      <c r="I767" s="57" t="s">
        <v>622</v>
      </c>
      <c r="J767" s="58"/>
      <c r="K767" s="57"/>
      <c r="L767" s="59"/>
      <c r="M767" s="60">
        <v>30.5</v>
      </c>
      <c r="N767" s="61"/>
      <c r="O767" s="62"/>
      <c r="P767" s="63"/>
      <c r="Q767" s="61"/>
      <c r="R767" s="61"/>
      <c r="S767" s="61"/>
      <c r="T767" s="64" t="s">
        <v>36</v>
      </c>
      <c r="U767" s="61"/>
      <c r="V767" s="61"/>
    </row>
    <row r="768" spans="6:25" s="43" customFormat="1" ht="12" hidden="1" outlineLevel="2" x14ac:dyDescent="0.2">
      <c r="F768" s="35">
        <v>176</v>
      </c>
      <c r="G768" s="36" t="s">
        <v>41</v>
      </c>
      <c r="H768" s="37" t="s">
        <v>623</v>
      </c>
      <c r="I768" s="38" t="s">
        <v>624</v>
      </c>
      <c r="J768" s="36" t="s">
        <v>52</v>
      </c>
      <c r="K768" s="39">
        <v>2.44</v>
      </c>
      <c r="L768" s="40">
        <v>3</v>
      </c>
      <c r="M768" s="39">
        <v>2.5131999999999999</v>
      </c>
      <c r="N768" s="41"/>
      <c r="O768" s="42">
        <f>M768*N768</f>
        <v>0</v>
      </c>
      <c r="P768" s="42">
        <v>1E-3</v>
      </c>
      <c r="Q768" s="42">
        <f>M768*P768</f>
        <v>2.5131999999999997E-3</v>
      </c>
      <c r="R768" s="42"/>
      <c r="S768" s="42">
        <f>M768*R768</f>
        <v>0</v>
      </c>
      <c r="T768" s="42">
        <v>21</v>
      </c>
      <c r="U768" s="42">
        <f>O768*T768/100</f>
        <v>0</v>
      </c>
      <c r="V768" s="42">
        <f>U768+O768</f>
        <v>0</v>
      </c>
      <c r="W768" s="42"/>
      <c r="X768" s="42" t="s">
        <v>32</v>
      </c>
      <c r="Y768" s="42">
        <v>1</v>
      </c>
    </row>
    <row r="769" spans="6:25" s="43" customFormat="1" ht="12" hidden="1" outlineLevel="2" x14ac:dyDescent="0.2">
      <c r="F769" s="44"/>
      <c r="G769" s="45"/>
      <c r="H769" s="46" t="s">
        <v>33</v>
      </c>
      <c r="I769" s="88" t="s">
        <v>624</v>
      </c>
      <c r="J769" s="88"/>
      <c r="K769" s="88"/>
      <c r="L769" s="88"/>
      <c r="M769" s="88"/>
      <c r="N769" s="88"/>
      <c r="O769" s="88"/>
      <c r="P769" s="47"/>
      <c r="Q769" s="48"/>
      <c r="R769" s="47"/>
      <c r="S769" s="48"/>
      <c r="T769" s="49"/>
      <c r="U769" s="49"/>
      <c r="V769" s="49"/>
      <c r="W769" s="50"/>
    </row>
    <row r="770" spans="6:25" s="43" customFormat="1" ht="6" hidden="1" customHeight="1" outlineLevel="2" x14ac:dyDescent="0.2">
      <c r="F770" s="44"/>
      <c r="G770" s="45"/>
      <c r="H770" s="51"/>
      <c r="I770" s="52"/>
      <c r="J770" s="52"/>
      <c r="K770" s="52"/>
      <c r="L770" s="52"/>
      <c r="M770" s="52"/>
      <c r="N770" s="52"/>
      <c r="O770" s="52"/>
      <c r="P770" s="47"/>
      <c r="Q770" s="48"/>
      <c r="R770" s="47"/>
      <c r="S770" s="48"/>
      <c r="T770" s="49"/>
      <c r="U770" s="49"/>
      <c r="V770" s="49"/>
      <c r="W770" s="50"/>
    </row>
    <row r="771" spans="6:25" s="53" customFormat="1" ht="11.25" hidden="1" outlineLevel="3" x14ac:dyDescent="0.25">
      <c r="F771" s="54"/>
      <c r="G771" s="55"/>
      <c r="H771" s="56" t="str">
        <f>IF(AND(H770&lt;&gt;"Výkaz výměr:",I770=""),"Výkaz výměr:","")</f>
        <v>Výkaz výměr:</v>
      </c>
      <c r="I771" s="57" t="s">
        <v>625</v>
      </c>
      <c r="J771" s="58"/>
      <c r="K771" s="57"/>
      <c r="L771" s="59"/>
      <c r="M771" s="60">
        <v>2.44</v>
      </c>
      <c r="N771" s="61"/>
      <c r="O771" s="62"/>
      <c r="P771" s="63"/>
      <c r="Q771" s="61"/>
      <c r="R771" s="61"/>
      <c r="S771" s="61"/>
      <c r="T771" s="64" t="s">
        <v>36</v>
      </c>
      <c r="U771" s="61"/>
      <c r="V771" s="61"/>
    </row>
    <row r="772" spans="6:25" s="43" customFormat="1" ht="12" hidden="1" outlineLevel="2" x14ac:dyDescent="0.2">
      <c r="F772" s="35">
        <v>177</v>
      </c>
      <c r="G772" s="36" t="s">
        <v>28</v>
      </c>
      <c r="H772" s="37" t="s">
        <v>626</v>
      </c>
      <c r="I772" s="38" t="s">
        <v>627</v>
      </c>
      <c r="J772" s="36" t="s">
        <v>264</v>
      </c>
      <c r="K772" s="39">
        <v>6</v>
      </c>
      <c r="L772" s="40">
        <v>0</v>
      </c>
      <c r="M772" s="39">
        <v>6</v>
      </c>
      <c r="N772" s="41"/>
      <c r="O772" s="42">
        <f>M772*N772</f>
        <v>0</v>
      </c>
      <c r="P772" s="42">
        <v>3.0000000000000001E-5</v>
      </c>
      <c r="Q772" s="42">
        <f>M772*P772</f>
        <v>1.8000000000000001E-4</v>
      </c>
      <c r="R772" s="42"/>
      <c r="S772" s="42">
        <f>M772*R772</f>
        <v>0</v>
      </c>
      <c r="T772" s="42">
        <v>21</v>
      </c>
      <c r="U772" s="42">
        <f>O772*T772/100</f>
        <v>0</v>
      </c>
      <c r="V772" s="42">
        <f>U772+O772</f>
        <v>0</v>
      </c>
      <c r="W772" s="42"/>
      <c r="X772" s="42" t="s">
        <v>32</v>
      </c>
      <c r="Y772" s="42">
        <v>1</v>
      </c>
    </row>
    <row r="773" spans="6:25" s="43" customFormat="1" ht="12" hidden="1" outlineLevel="2" x14ac:dyDescent="0.2">
      <c r="F773" s="44"/>
      <c r="G773" s="45"/>
      <c r="H773" s="46" t="s">
        <v>33</v>
      </c>
      <c r="I773" s="88" t="s">
        <v>628</v>
      </c>
      <c r="J773" s="88"/>
      <c r="K773" s="88"/>
      <c r="L773" s="88"/>
      <c r="M773" s="88"/>
      <c r="N773" s="88"/>
      <c r="O773" s="88"/>
      <c r="P773" s="47"/>
      <c r="Q773" s="48"/>
      <c r="R773" s="47"/>
      <c r="S773" s="48"/>
      <c r="T773" s="49"/>
      <c r="U773" s="49"/>
      <c r="V773" s="49"/>
      <c r="W773" s="50"/>
    </row>
    <row r="774" spans="6:25" s="43" customFormat="1" ht="6" hidden="1" customHeight="1" outlineLevel="2" x14ac:dyDescent="0.2">
      <c r="F774" s="44"/>
      <c r="G774" s="45"/>
      <c r="H774" s="51"/>
      <c r="I774" s="52"/>
      <c r="J774" s="52"/>
      <c r="K774" s="52"/>
      <c r="L774" s="52"/>
      <c r="M774" s="52"/>
      <c r="N774" s="52"/>
      <c r="O774" s="52"/>
      <c r="P774" s="47"/>
      <c r="Q774" s="48"/>
      <c r="R774" s="47"/>
      <c r="S774" s="48"/>
      <c r="T774" s="49"/>
      <c r="U774" s="49"/>
      <c r="V774" s="49"/>
      <c r="W774" s="50"/>
    </row>
    <row r="775" spans="6:25" s="53" customFormat="1" ht="11.25" hidden="1" outlineLevel="3" x14ac:dyDescent="0.25">
      <c r="F775" s="54"/>
      <c r="G775" s="55"/>
      <c r="H775" s="56" t="str">
        <f>IF(AND(H774&lt;&gt;"Výkaz výměr:",I774=""),"Výkaz výměr:","")</f>
        <v>Výkaz výměr:</v>
      </c>
      <c r="I775" s="57" t="s">
        <v>629</v>
      </c>
      <c r="J775" s="58"/>
      <c r="K775" s="57"/>
      <c r="L775" s="59"/>
      <c r="M775" s="60">
        <v>6</v>
      </c>
      <c r="N775" s="61"/>
      <c r="O775" s="62"/>
      <c r="P775" s="63"/>
      <c r="Q775" s="61"/>
      <c r="R775" s="61"/>
      <c r="S775" s="61"/>
      <c r="T775" s="64" t="s">
        <v>36</v>
      </c>
      <c r="U775" s="61"/>
      <c r="V775" s="61"/>
    </row>
    <row r="776" spans="6:25" s="43" customFormat="1" ht="12" hidden="1" outlineLevel="2" x14ac:dyDescent="0.2">
      <c r="F776" s="35">
        <v>178</v>
      </c>
      <c r="G776" s="36" t="s">
        <v>41</v>
      </c>
      <c r="H776" s="37" t="s">
        <v>630</v>
      </c>
      <c r="I776" s="38" t="s">
        <v>631</v>
      </c>
      <c r="J776" s="36" t="s">
        <v>101</v>
      </c>
      <c r="K776" s="39">
        <v>6.1</v>
      </c>
      <c r="L776" s="40">
        <v>7</v>
      </c>
      <c r="M776" s="39">
        <v>6.5270000000000001</v>
      </c>
      <c r="N776" s="41"/>
      <c r="O776" s="42">
        <f>M776*N776</f>
        <v>0</v>
      </c>
      <c r="P776" s="42">
        <v>1.9199999999999998E-2</v>
      </c>
      <c r="Q776" s="42">
        <f>M776*P776</f>
        <v>0.1253184</v>
      </c>
      <c r="R776" s="42"/>
      <c r="S776" s="42">
        <f>M776*R776</f>
        <v>0</v>
      </c>
      <c r="T776" s="42">
        <v>21</v>
      </c>
      <c r="U776" s="42">
        <f>O776*T776/100</f>
        <v>0</v>
      </c>
      <c r="V776" s="42">
        <f>U776+O776</f>
        <v>0</v>
      </c>
      <c r="W776" s="42"/>
      <c r="X776" s="42" t="s">
        <v>32</v>
      </c>
      <c r="Y776" s="42">
        <v>1</v>
      </c>
    </row>
    <row r="777" spans="6:25" s="43" customFormat="1" ht="12" hidden="1" outlineLevel="2" x14ac:dyDescent="0.2">
      <c r="F777" s="44"/>
      <c r="G777" s="45"/>
      <c r="H777" s="46" t="s">
        <v>33</v>
      </c>
      <c r="I777" s="88" t="s">
        <v>632</v>
      </c>
      <c r="J777" s="88"/>
      <c r="K777" s="88"/>
      <c r="L777" s="88"/>
      <c r="M777" s="88"/>
      <c r="N777" s="88"/>
      <c r="O777" s="88"/>
      <c r="P777" s="47"/>
      <c r="Q777" s="48"/>
      <c r="R777" s="47"/>
      <c r="S777" s="48"/>
      <c r="T777" s="49"/>
      <c r="U777" s="49"/>
      <c r="V777" s="49"/>
      <c r="W777" s="50"/>
    </row>
    <row r="778" spans="6:25" s="43" customFormat="1" ht="6" hidden="1" customHeight="1" outlineLevel="2" x14ac:dyDescent="0.2">
      <c r="F778" s="44"/>
      <c r="G778" s="45"/>
      <c r="H778" s="51"/>
      <c r="I778" s="52"/>
      <c r="J778" s="52"/>
      <c r="K778" s="52"/>
      <c r="L778" s="52"/>
      <c r="M778" s="52"/>
      <c r="N778" s="52"/>
      <c r="O778" s="52"/>
      <c r="P778" s="47"/>
      <c r="Q778" s="48"/>
      <c r="R778" s="47"/>
      <c r="S778" s="48"/>
      <c r="T778" s="49"/>
      <c r="U778" s="49"/>
      <c r="V778" s="49"/>
      <c r="W778" s="50"/>
    </row>
    <row r="779" spans="6:25" s="43" customFormat="1" ht="12" hidden="1" outlineLevel="2" x14ac:dyDescent="0.2">
      <c r="F779" s="35">
        <v>179</v>
      </c>
      <c r="G779" s="36" t="s">
        <v>28</v>
      </c>
      <c r="H779" s="37" t="s">
        <v>633</v>
      </c>
      <c r="I779" s="38" t="s">
        <v>634</v>
      </c>
      <c r="J779" s="36" t="s">
        <v>31</v>
      </c>
      <c r="K779" s="39">
        <v>48.8</v>
      </c>
      <c r="L779" s="40">
        <v>0</v>
      </c>
      <c r="M779" s="39">
        <v>48.8</v>
      </c>
      <c r="N779" s="41"/>
      <c r="O779" s="42">
        <f>M779*N779</f>
        <v>0</v>
      </c>
      <c r="P779" s="42"/>
      <c r="Q779" s="42">
        <f>M779*P779</f>
        <v>0</v>
      </c>
      <c r="R779" s="42"/>
      <c r="S779" s="42">
        <f>M779*R779</f>
        <v>0</v>
      </c>
      <c r="T779" s="42">
        <v>21</v>
      </c>
      <c r="U779" s="42">
        <f>O779*T779/100</f>
        <v>0</v>
      </c>
      <c r="V779" s="42">
        <f>U779+O779</f>
        <v>0</v>
      </c>
      <c r="W779" s="42"/>
      <c r="X779" s="42" t="s">
        <v>32</v>
      </c>
      <c r="Y779" s="42">
        <v>1</v>
      </c>
    </row>
    <row r="780" spans="6:25" s="43" customFormat="1" ht="12" hidden="1" outlineLevel="2" x14ac:dyDescent="0.2">
      <c r="F780" s="44"/>
      <c r="G780" s="45"/>
      <c r="H780" s="46" t="s">
        <v>33</v>
      </c>
      <c r="I780" s="88" t="s">
        <v>635</v>
      </c>
      <c r="J780" s="88"/>
      <c r="K780" s="88"/>
      <c r="L780" s="88"/>
      <c r="M780" s="88"/>
      <c r="N780" s="88"/>
      <c r="O780" s="88"/>
      <c r="P780" s="47"/>
      <c r="Q780" s="48"/>
      <c r="R780" s="47"/>
      <c r="S780" s="48"/>
      <c r="T780" s="49"/>
      <c r="U780" s="49"/>
      <c r="V780" s="49"/>
      <c r="W780" s="50"/>
    </row>
    <row r="781" spans="6:25" s="43" customFormat="1" ht="6" hidden="1" customHeight="1" outlineLevel="2" x14ac:dyDescent="0.2">
      <c r="F781" s="44"/>
      <c r="G781" s="45"/>
      <c r="H781" s="51"/>
      <c r="I781" s="52"/>
      <c r="J781" s="52"/>
      <c r="K781" s="52"/>
      <c r="L781" s="52"/>
      <c r="M781" s="52"/>
      <c r="N781" s="52"/>
      <c r="O781" s="52"/>
      <c r="P781" s="47"/>
      <c r="Q781" s="48"/>
      <c r="R781" s="47"/>
      <c r="S781" s="48"/>
      <c r="T781" s="49"/>
      <c r="U781" s="49"/>
      <c r="V781" s="49"/>
      <c r="W781" s="50"/>
    </row>
    <row r="782" spans="6:25" s="53" customFormat="1" ht="11.25" hidden="1" outlineLevel="3" x14ac:dyDescent="0.25">
      <c r="F782" s="54"/>
      <c r="G782" s="55"/>
      <c r="H782" s="56" t="str">
        <f>IF(AND(H781&lt;&gt;"Výkaz výměr:",I781=""),"Výkaz výměr:","")</f>
        <v>Výkaz výměr:</v>
      </c>
      <c r="I782" s="57" t="s">
        <v>636</v>
      </c>
      <c r="J782" s="58"/>
      <c r="K782" s="57"/>
      <c r="L782" s="59"/>
      <c r="M782" s="60">
        <v>48.8</v>
      </c>
      <c r="N782" s="61"/>
      <c r="O782" s="62"/>
      <c r="P782" s="63"/>
      <c r="Q782" s="61"/>
      <c r="R782" s="61"/>
      <c r="S782" s="61"/>
      <c r="T782" s="64" t="s">
        <v>36</v>
      </c>
      <c r="U782" s="61"/>
      <c r="V782" s="61"/>
    </row>
    <row r="783" spans="6:25" s="43" customFormat="1" ht="12" hidden="1" outlineLevel="2" x14ac:dyDescent="0.2">
      <c r="F783" s="35">
        <v>180</v>
      </c>
      <c r="G783" s="36" t="s">
        <v>28</v>
      </c>
      <c r="H783" s="37" t="s">
        <v>637</v>
      </c>
      <c r="I783" s="38" t="s">
        <v>638</v>
      </c>
      <c r="J783" s="36" t="s">
        <v>149</v>
      </c>
      <c r="K783" s="39">
        <v>5.47</v>
      </c>
      <c r="L783" s="40">
        <v>0</v>
      </c>
      <c r="M783" s="39">
        <v>5.47</v>
      </c>
      <c r="N783" s="41"/>
      <c r="O783" s="42">
        <f>M783*N783</f>
        <v>0</v>
      </c>
      <c r="P783" s="42"/>
      <c r="Q783" s="42">
        <f>M783*P783</f>
        <v>0</v>
      </c>
      <c r="R783" s="42"/>
      <c r="S783" s="42">
        <f>M783*R783</f>
        <v>0</v>
      </c>
      <c r="T783" s="42">
        <v>21</v>
      </c>
      <c r="U783" s="42">
        <f>O783*T783/100</f>
        <v>0</v>
      </c>
      <c r="V783" s="42">
        <f>U783+O783</f>
        <v>0</v>
      </c>
      <c r="W783" s="42"/>
      <c r="X783" s="42" t="s">
        <v>32</v>
      </c>
      <c r="Y783" s="42">
        <v>1</v>
      </c>
    </row>
    <row r="784" spans="6:25" s="43" customFormat="1" ht="12" hidden="1" outlineLevel="2" x14ac:dyDescent="0.2">
      <c r="F784" s="44"/>
      <c r="G784" s="45"/>
      <c r="H784" s="46" t="s">
        <v>33</v>
      </c>
      <c r="I784" s="88" t="s">
        <v>639</v>
      </c>
      <c r="J784" s="88"/>
      <c r="K784" s="88"/>
      <c r="L784" s="88"/>
      <c r="M784" s="88"/>
      <c r="N784" s="88"/>
      <c r="O784" s="88"/>
      <c r="P784" s="47"/>
      <c r="Q784" s="48"/>
      <c r="R784" s="47"/>
      <c r="S784" s="48"/>
      <c r="T784" s="49"/>
      <c r="U784" s="49"/>
      <c r="V784" s="49"/>
      <c r="W784" s="50"/>
    </row>
    <row r="785" spans="6:25" s="43" customFormat="1" ht="6" hidden="1" customHeight="1" outlineLevel="2" x14ac:dyDescent="0.2">
      <c r="F785" s="44"/>
      <c r="G785" s="45"/>
      <c r="H785" s="51"/>
      <c r="I785" s="52"/>
      <c r="J785" s="52"/>
      <c r="K785" s="52"/>
      <c r="L785" s="52"/>
      <c r="M785" s="52"/>
      <c r="N785" s="52"/>
      <c r="O785" s="52"/>
      <c r="P785" s="47"/>
      <c r="Q785" s="48"/>
      <c r="R785" s="47"/>
      <c r="S785" s="48"/>
      <c r="T785" s="49"/>
      <c r="U785" s="49"/>
      <c r="V785" s="49"/>
      <c r="W785" s="50"/>
    </row>
    <row r="786" spans="6:25" s="65" customFormat="1" ht="12.75" hidden="1" customHeight="1" outlineLevel="2" x14ac:dyDescent="0.25">
      <c r="F786" s="66"/>
      <c r="G786" s="67"/>
      <c r="H786" s="67"/>
      <c r="I786" s="68"/>
      <c r="J786" s="67"/>
      <c r="K786" s="69"/>
      <c r="L786" s="70"/>
      <c r="M786" s="69"/>
      <c r="N786" s="70"/>
      <c r="O786" s="71"/>
      <c r="P786" s="72"/>
      <c r="Q786" s="70"/>
      <c r="R786" s="70"/>
      <c r="S786" s="70"/>
      <c r="T786" s="73" t="s">
        <v>36</v>
      </c>
      <c r="U786" s="70"/>
      <c r="V786" s="70"/>
      <c r="W786" s="70"/>
    </row>
    <row r="787" spans="6:25" s="25" customFormat="1" ht="16.5" hidden="1" customHeight="1" outlineLevel="1" collapsed="1" x14ac:dyDescent="0.2">
      <c r="F787" s="26"/>
      <c r="G787" s="27"/>
      <c r="H787" s="28"/>
      <c r="I787" s="28" t="s">
        <v>640</v>
      </c>
      <c r="J787" s="27"/>
      <c r="K787" s="29"/>
      <c r="L787" s="30"/>
      <c r="M787" s="29"/>
      <c r="N787" s="30"/>
      <c r="O787" s="31">
        <f>SUBTOTAL(9,O788:O828)</f>
        <v>0</v>
      </c>
      <c r="P787" s="32"/>
      <c r="Q787" s="31">
        <f>SUBTOTAL(9,Q788:Q828)</f>
        <v>0.31216487999999998</v>
      </c>
      <c r="R787" s="30"/>
      <c r="S787" s="31">
        <f>SUBTOTAL(9,S788:S828)</f>
        <v>0</v>
      </c>
      <c r="T787" s="33"/>
      <c r="U787" s="31">
        <f>SUBTOTAL(9,U788:U828)</f>
        <v>0</v>
      </c>
      <c r="V787" s="31">
        <f>SUBTOTAL(9,V788:V828)</f>
        <v>0</v>
      </c>
      <c r="Y787" s="31">
        <f>SUBTOTAL(9,Y788:Y828)</f>
        <v>11</v>
      </c>
    </row>
    <row r="788" spans="6:25" s="43" customFormat="1" ht="12" hidden="1" outlineLevel="2" x14ac:dyDescent="0.2">
      <c r="F788" s="35">
        <v>181</v>
      </c>
      <c r="G788" s="36" t="s">
        <v>28</v>
      </c>
      <c r="H788" s="37" t="s">
        <v>641</v>
      </c>
      <c r="I788" s="38" t="s">
        <v>642</v>
      </c>
      <c r="J788" s="36" t="s">
        <v>101</v>
      </c>
      <c r="K788" s="39">
        <v>14.385000000000002</v>
      </c>
      <c r="L788" s="40">
        <v>0</v>
      </c>
      <c r="M788" s="39">
        <v>14.385000000000002</v>
      </c>
      <c r="N788" s="41"/>
      <c r="O788" s="42">
        <f>M788*N788</f>
        <v>0</v>
      </c>
      <c r="P788" s="42">
        <v>2.9999999999999997E-4</v>
      </c>
      <c r="Q788" s="42">
        <f>M788*P788</f>
        <v>4.3154999999999999E-3</v>
      </c>
      <c r="R788" s="42"/>
      <c r="S788" s="42">
        <f>M788*R788</f>
        <v>0</v>
      </c>
      <c r="T788" s="42">
        <v>21</v>
      </c>
      <c r="U788" s="42">
        <f>O788*T788/100</f>
        <v>0</v>
      </c>
      <c r="V788" s="42">
        <f>U788+O788</f>
        <v>0</v>
      </c>
      <c r="W788" s="42"/>
      <c r="X788" s="42" t="s">
        <v>32</v>
      </c>
      <c r="Y788" s="42">
        <v>1</v>
      </c>
    </row>
    <row r="789" spans="6:25" s="43" customFormat="1" ht="12" hidden="1" outlineLevel="2" x14ac:dyDescent="0.2">
      <c r="F789" s="44"/>
      <c r="G789" s="45"/>
      <c r="H789" s="46" t="s">
        <v>33</v>
      </c>
      <c r="I789" s="88" t="s">
        <v>643</v>
      </c>
      <c r="J789" s="88"/>
      <c r="K789" s="88"/>
      <c r="L789" s="88"/>
      <c r="M789" s="88"/>
      <c r="N789" s="88"/>
      <c r="O789" s="88"/>
      <c r="P789" s="47"/>
      <c r="Q789" s="48"/>
      <c r="R789" s="47"/>
      <c r="S789" s="48"/>
      <c r="T789" s="49"/>
      <c r="U789" s="49"/>
      <c r="V789" s="49"/>
      <c r="W789" s="50"/>
    </row>
    <row r="790" spans="6:25" s="43" customFormat="1" ht="6" hidden="1" customHeight="1" outlineLevel="2" x14ac:dyDescent="0.2">
      <c r="F790" s="44"/>
      <c r="G790" s="45"/>
      <c r="H790" s="51"/>
      <c r="I790" s="52"/>
      <c r="J790" s="52"/>
      <c r="K790" s="52"/>
      <c r="L790" s="52"/>
      <c r="M790" s="52"/>
      <c r="N790" s="52"/>
      <c r="O790" s="52"/>
      <c r="P790" s="47"/>
      <c r="Q790" s="48"/>
      <c r="R790" s="47"/>
      <c r="S790" s="48"/>
      <c r="T790" s="49"/>
      <c r="U790" s="49"/>
      <c r="V790" s="49"/>
      <c r="W790" s="50"/>
    </row>
    <row r="791" spans="6:25" s="53" customFormat="1" ht="11.25" hidden="1" outlineLevel="3" x14ac:dyDescent="0.25">
      <c r="F791" s="54"/>
      <c r="G791" s="55"/>
      <c r="H791" s="56" t="str">
        <f>IF(AND(H790&lt;&gt;"Výkaz výměr:",I790=""),"Výkaz výměr:","")</f>
        <v>Výkaz výměr:</v>
      </c>
      <c r="I791" s="57" t="s">
        <v>644</v>
      </c>
      <c r="J791" s="58"/>
      <c r="K791" s="57"/>
      <c r="L791" s="59"/>
      <c r="M791" s="60">
        <v>15</v>
      </c>
      <c r="N791" s="61"/>
      <c r="O791" s="62"/>
      <c r="P791" s="63"/>
      <c r="Q791" s="61"/>
      <c r="R791" s="61"/>
      <c r="S791" s="61"/>
      <c r="T791" s="64" t="s">
        <v>36</v>
      </c>
      <c r="U791" s="61"/>
      <c r="V791" s="61"/>
    </row>
    <row r="792" spans="6:25" s="53" customFormat="1" ht="11.25" hidden="1" outlineLevel="3" x14ac:dyDescent="0.25">
      <c r="F792" s="54"/>
      <c r="G792" s="55"/>
      <c r="H792" s="56" t="str">
        <f>IF(AND(H791&lt;&gt;"Výkaz výměr:",I791=""),"Výkaz výměr:","")</f>
        <v/>
      </c>
      <c r="I792" s="57" t="s">
        <v>645</v>
      </c>
      <c r="J792" s="58"/>
      <c r="K792" s="57"/>
      <c r="L792" s="59"/>
      <c r="M792" s="60">
        <v>0.58499999999999996</v>
      </c>
      <c r="N792" s="61"/>
      <c r="O792" s="62"/>
      <c r="P792" s="63"/>
      <c r="Q792" s="61"/>
      <c r="R792" s="61"/>
      <c r="S792" s="61"/>
      <c r="T792" s="64" t="s">
        <v>36</v>
      </c>
      <c r="U792" s="61"/>
      <c r="V792" s="61"/>
    </row>
    <row r="793" spans="6:25" s="53" customFormat="1" ht="11.25" hidden="1" outlineLevel="3" x14ac:dyDescent="0.25">
      <c r="F793" s="54"/>
      <c r="G793" s="55"/>
      <c r="H793" s="56" t="str">
        <f>IF(AND(H792&lt;&gt;"Výkaz výměr:",I792=""),"Výkaz výměr:","")</f>
        <v/>
      </c>
      <c r="I793" s="57" t="s">
        <v>646</v>
      </c>
      <c r="J793" s="58"/>
      <c r="K793" s="57"/>
      <c r="L793" s="59"/>
      <c r="M793" s="60">
        <v>-1.2000000000000002</v>
      </c>
      <c r="N793" s="61"/>
      <c r="O793" s="62"/>
      <c r="P793" s="63"/>
      <c r="Q793" s="61"/>
      <c r="R793" s="61"/>
      <c r="S793" s="61"/>
      <c r="T793" s="64" t="s">
        <v>36</v>
      </c>
      <c r="U793" s="61"/>
      <c r="V793" s="61"/>
    </row>
    <row r="794" spans="6:25" s="43" customFormat="1" ht="12" hidden="1" outlineLevel="2" x14ac:dyDescent="0.2">
      <c r="F794" s="35">
        <v>182</v>
      </c>
      <c r="G794" s="36" t="s">
        <v>28</v>
      </c>
      <c r="H794" s="37" t="s">
        <v>647</v>
      </c>
      <c r="I794" s="38" t="s">
        <v>648</v>
      </c>
      <c r="J794" s="36" t="s">
        <v>101</v>
      </c>
      <c r="K794" s="39">
        <v>14.385000000000002</v>
      </c>
      <c r="L794" s="40">
        <v>0</v>
      </c>
      <c r="M794" s="39">
        <v>14.385000000000002</v>
      </c>
      <c r="N794" s="41"/>
      <c r="O794" s="42">
        <f>M794*N794</f>
        <v>0</v>
      </c>
      <c r="P794" s="42">
        <v>3.0000000000000001E-3</v>
      </c>
      <c r="Q794" s="42">
        <f>M794*P794</f>
        <v>4.3155000000000006E-2</v>
      </c>
      <c r="R794" s="42"/>
      <c r="S794" s="42">
        <f>M794*R794</f>
        <v>0</v>
      </c>
      <c r="T794" s="42">
        <v>21</v>
      </c>
      <c r="U794" s="42">
        <f>O794*T794/100</f>
        <v>0</v>
      </c>
      <c r="V794" s="42">
        <f>U794+O794</f>
        <v>0</v>
      </c>
      <c r="W794" s="42"/>
      <c r="X794" s="42" t="s">
        <v>32</v>
      </c>
      <c r="Y794" s="42">
        <v>1</v>
      </c>
    </row>
    <row r="795" spans="6:25" s="43" customFormat="1" ht="12" hidden="1" outlineLevel="2" x14ac:dyDescent="0.2">
      <c r="F795" s="44"/>
      <c r="G795" s="45"/>
      <c r="H795" s="46" t="s">
        <v>33</v>
      </c>
      <c r="I795" s="88" t="s">
        <v>649</v>
      </c>
      <c r="J795" s="88"/>
      <c r="K795" s="88"/>
      <c r="L795" s="88"/>
      <c r="M795" s="88"/>
      <c r="N795" s="88"/>
      <c r="O795" s="88"/>
      <c r="P795" s="47"/>
      <c r="Q795" s="48"/>
      <c r="R795" s="47"/>
      <c r="S795" s="48"/>
      <c r="T795" s="49"/>
      <c r="U795" s="49"/>
      <c r="V795" s="49"/>
      <c r="W795" s="50"/>
    </row>
    <row r="796" spans="6:25" s="43" customFormat="1" ht="6" hidden="1" customHeight="1" outlineLevel="2" x14ac:dyDescent="0.2">
      <c r="F796" s="44"/>
      <c r="G796" s="45"/>
      <c r="H796" s="51"/>
      <c r="I796" s="52"/>
      <c r="J796" s="52"/>
      <c r="K796" s="52"/>
      <c r="L796" s="52"/>
      <c r="M796" s="52"/>
      <c r="N796" s="52"/>
      <c r="O796" s="52"/>
      <c r="P796" s="47"/>
      <c r="Q796" s="48"/>
      <c r="R796" s="47"/>
      <c r="S796" s="48"/>
      <c r="T796" s="49"/>
      <c r="U796" s="49"/>
      <c r="V796" s="49"/>
      <c r="W796" s="50"/>
    </row>
    <row r="797" spans="6:25" s="43" customFormat="1" ht="12" hidden="1" outlineLevel="2" x14ac:dyDescent="0.2">
      <c r="F797" s="35">
        <v>183</v>
      </c>
      <c r="G797" s="36" t="s">
        <v>28</v>
      </c>
      <c r="H797" s="37" t="s">
        <v>650</v>
      </c>
      <c r="I797" s="38" t="s">
        <v>651</v>
      </c>
      <c r="J797" s="36" t="s">
        <v>31</v>
      </c>
      <c r="K797" s="39">
        <v>4</v>
      </c>
      <c r="L797" s="40">
        <v>0</v>
      </c>
      <c r="M797" s="39">
        <v>4</v>
      </c>
      <c r="N797" s="41"/>
      <c r="O797" s="42">
        <f>M797*N797</f>
        <v>0</v>
      </c>
      <c r="P797" s="42"/>
      <c r="Q797" s="42">
        <f>M797*P797</f>
        <v>0</v>
      </c>
      <c r="R797" s="42"/>
      <c r="S797" s="42">
        <f>M797*R797</f>
        <v>0</v>
      </c>
      <c r="T797" s="42">
        <v>21</v>
      </c>
      <c r="U797" s="42">
        <f>O797*T797/100</f>
        <v>0</v>
      </c>
      <c r="V797" s="42">
        <f>U797+O797</f>
        <v>0</v>
      </c>
      <c r="W797" s="42"/>
      <c r="X797" s="42" t="s">
        <v>32</v>
      </c>
      <c r="Y797" s="42">
        <v>1</v>
      </c>
    </row>
    <row r="798" spans="6:25" s="43" customFormat="1" ht="12" hidden="1" outlineLevel="2" x14ac:dyDescent="0.2">
      <c r="F798" s="44"/>
      <c r="G798" s="45"/>
      <c r="H798" s="46" t="s">
        <v>33</v>
      </c>
      <c r="I798" s="88" t="s">
        <v>652</v>
      </c>
      <c r="J798" s="88"/>
      <c r="K798" s="88"/>
      <c r="L798" s="88"/>
      <c r="M798" s="88"/>
      <c r="N798" s="88"/>
      <c r="O798" s="88"/>
      <c r="P798" s="47"/>
      <c r="Q798" s="48"/>
      <c r="R798" s="47"/>
      <c r="S798" s="48"/>
      <c r="T798" s="49"/>
      <c r="U798" s="49"/>
      <c r="V798" s="49"/>
      <c r="W798" s="50"/>
    </row>
    <row r="799" spans="6:25" s="43" customFormat="1" ht="6" hidden="1" customHeight="1" outlineLevel="2" x14ac:dyDescent="0.2">
      <c r="F799" s="44"/>
      <c r="G799" s="45"/>
      <c r="H799" s="51"/>
      <c r="I799" s="52"/>
      <c r="J799" s="52"/>
      <c r="K799" s="52"/>
      <c r="L799" s="52"/>
      <c r="M799" s="52"/>
      <c r="N799" s="52"/>
      <c r="O799" s="52"/>
      <c r="P799" s="47"/>
      <c r="Q799" s="48"/>
      <c r="R799" s="47"/>
      <c r="S799" s="48"/>
      <c r="T799" s="49"/>
      <c r="U799" s="49"/>
      <c r="V799" s="49"/>
      <c r="W799" s="50"/>
    </row>
    <row r="800" spans="6:25" s="43" customFormat="1" ht="12" hidden="1" outlineLevel="2" x14ac:dyDescent="0.2">
      <c r="F800" s="35">
        <v>184</v>
      </c>
      <c r="G800" s="36" t="s">
        <v>28</v>
      </c>
      <c r="H800" s="37" t="s">
        <v>653</v>
      </c>
      <c r="I800" s="38" t="s">
        <v>654</v>
      </c>
      <c r="J800" s="36" t="s">
        <v>31</v>
      </c>
      <c r="K800" s="39">
        <v>12</v>
      </c>
      <c r="L800" s="40">
        <v>0</v>
      </c>
      <c r="M800" s="39">
        <v>12</v>
      </c>
      <c r="N800" s="41"/>
      <c r="O800" s="42">
        <f>M800*N800</f>
        <v>0</v>
      </c>
      <c r="P800" s="42"/>
      <c r="Q800" s="42">
        <f>M800*P800</f>
        <v>0</v>
      </c>
      <c r="R800" s="42"/>
      <c r="S800" s="42">
        <f>M800*R800</f>
        <v>0</v>
      </c>
      <c r="T800" s="42">
        <v>21</v>
      </c>
      <c r="U800" s="42">
        <f>O800*T800/100</f>
        <v>0</v>
      </c>
      <c r="V800" s="42">
        <f>U800+O800</f>
        <v>0</v>
      </c>
      <c r="W800" s="42"/>
      <c r="X800" s="42" t="s">
        <v>32</v>
      </c>
      <c r="Y800" s="42">
        <v>1</v>
      </c>
    </row>
    <row r="801" spans="6:25" s="43" customFormat="1" ht="12" hidden="1" outlineLevel="2" x14ac:dyDescent="0.2">
      <c r="F801" s="44"/>
      <c r="G801" s="45"/>
      <c r="H801" s="46" t="s">
        <v>33</v>
      </c>
      <c r="I801" s="88" t="s">
        <v>655</v>
      </c>
      <c r="J801" s="88"/>
      <c r="K801" s="88"/>
      <c r="L801" s="88"/>
      <c r="M801" s="88"/>
      <c r="N801" s="88"/>
      <c r="O801" s="88"/>
      <c r="P801" s="47"/>
      <c r="Q801" s="48"/>
      <c r="R801" s="47"/>
      <c r="S801" s="48"/>
      <c r="T801" s="49"/>
      <c r="U801" s="49"/>
      <c r="V801" s="49"/>
      <c r="W801" s="50"/>
    </row>
    <row r="802" spans="6:25" s="43" customFormat="1" ht="6" hidden="1" customHeight="1" outlineLevel="2" x14ac:dyDescent="0.2">
      <c r="F802" s="44"/>
      <c r="G802" s="45"/>
      <c r="H802" s="51"/>
      <c r="I802" s="52"/>
      <c r="J802" s="52"/>
      <c r="K802" s="52"/>
      <c r="L802" s="52"/>
      <c r="M802" s="52"/>
      <c r="N802" s="52"/>
      <c r="O802" s="52"/>
      <c r="P802" s="47"/>
      <c r="Q802" s="48"/>
      <c r="R802" s="47"/>
      <c r="S802" s="48"/>
      <c r="T802" s="49"/>
      <c r="U802" s="49"/>
      <c r="V802" s="49"/>
      <c r="W802" s="50"/>
    </row>
    <row r="803" spans="6:25" s="43" customFormat="1" ht="12" hidden="1" outlineLevel="2" x14ac:dyDescent="0.2">
      <c r="F803" s="35">
        <v>185</v>
      </c>
      <c r="G803" s="36" t="s">
        <v>41</v>
      </c>
      <c r="H803" s="37" t="s">
        <v>619</v>
      </c>
      <c r="I803" s="38" t="s">
        <v>620</v>
      </c>
      <c r="J803" s="36" t="s">
        <v>52</v>
      </c>
      <c r="K803" s="39">
        <v>71.924999999999997</v>
      </c>
      <c r="L803" s="40">
        <v>3</v>
      </c>
      <c r="M803" s="39">
        <v>74.082750000000004</v>
      </c>
      <c r="N803" s="41"/>
      <c r="O803" s="42">
        <f>M803*N803</f>
        <v>0</v>
      </c>
      <c r="P803" s="42">
        <v>1E-3</v>
      </c>
      <c r="Q803" s="42">
        <f>M803*P803</f>
        <v>7.4082750000000003E-2</v>
      </c>
      <c r="R803" s="42"/>
      <c r="S803" s="42">
        <f>M803*R803</f>
        <v>0</v>
      </c>
      <c r="T803" s="42">
        <v>21</v>
      </c>
      <c r="U803" s="42">
        <f>O803*T803/100</f>
        <v>0</v>
      </c>
      <c r="V803" s="42">
        <f>U803+O803</f>
        <v>0</v>
      </c>
      <c r="W803" s="42"/>
      <c r="X803" s="42" t="s">
        <v>32</v>
      </c>
      <c r="Y803" s="42">
        <v>1</v>
      </c>
    </row>
    <row r="804" spans="6:25" s="43" customFormat="1" ht="12" hidden="1" outlineLevel="2" x14ac:dyDescent="0.2">
      <c r="F804" s="44"/>
      <c r="G804" s="45"/>
      <c r="H804" s="46" t="s">
        <v>33</v>
      </c>
      <c r="I804" s="88" t="s">
        <v>621</v>
      </c>
      <c r="J804" s="88"/>
      <c r="K804" s="88"/>
      <c r="L804" s="88"/>
      <c r="M804" s="88"/>
      <c r="N804" s="88"/>
      <c r="O804" s="88"/>
      <c r="P804" s="47"/>
      <c r="Q804" s="48"/>
      <c r="R804" s="47"/>
      <c r="S804" s="48"/>
      <c r="T804" s="49"/>
      <c r="U804" s="49"/>
      <c r="V804" s="49"/>
      <c r="W804" s="50"/>
    </row>
    <row r="805" spans="6:25" s="43" customFormat="1" ht="6" hidden="1" customHeight="1" outlineLevel="2" x14ac:dyDescent="0.2">
      <c r="F805" s="44"/>
      <c r="G805" s="45"/>
      <c r="H805" s="51"/>
      <c r="I805" s="52"/>
      <c r="J805" s="52"/>
      <c r="K805" s="52"/>
      <c r="L805" s="52"/>
      <c r="M805" s="52"/>
      <c r="N805" s="52"/>
      <c r="O805" s="52"/>
      <c r="P805" s="47"/>
      <c r="Q805" s="48"/>
      <c r="R805" s="47"/>
      <c r="S805" s="48"/>
      <c r="T805" s="49"/>
      <c r="U805" s="49"/>
      <c r="V805" s="49"/>
      <c r="W805" s="50"/>
    </row>
    <row r="806" spans="6:25" s="53" customFormat="1" ht="11.25" hidden="1" outlineLevel="3" x14ac:dyDescent="0.25">
      <c r="F806" s="54"/>
      <c r="G806" s="55"/>
      <c r="H806" s="56" t="str">
        <f>IF(AND(H805&lt;&gt;"Výkaz výměr:",I805=""),"Výkaz výměr:","")</f>
        <v>Výkaz výměr:</v>
      </c>
      <c r="I806" s="57" t="s">
        <v>656</v>
      </c>
      <c r="J806" s="58"/>
      <c r="K806" s="57"/>
      <c r="L806" s="59"/>
      <c r="M806" s="60">
        <v>71.924999999999997</v>
      </c>
      <c r="N806" s="61"/>
      <c r="O806" s="62"/>
      <c r="P806" s="63"/>
      <c r="Q806" s="61"/>
      <c r="R806" s="61"/>
      <c r="S806" s="61"/>
      <c r="T806" s="64" t="s">
        <v>36</v>
      </c>
      <c r="U806" s="61"/>
      <c r="V806" s="61"/>
    </row>
    <row r="807" spans="6:25" s="43" customFormat="1" ht="12" hidden="1" outlineLevel="2" x14ac:dyDescent="0.2">
      <c r="F807" s="35">
        <v>186</v>
      </c>
      <c r="G807" s="36" t="s">
        <v>41</v>
      </c>
      <c r="H807" s="37" t="s">
        <v>623</v>
      </c>
      <c r="I807" s="38" t="s">
        <v>624</v>
      </c>
      <c r="J807" s="36" t="s">
        <v>52</v>
      </c>
      <c r="K807" s="39">
        <v>5.7540000000000004</v>
      </c>
      <c r="L807" s="40">
        <v>3</v>
      </c>
      <c r="M807" s="39">
        <v>5.9266200000000007</v>
      </c>
      <c r="N807" s="41"/>
      <c r="O807" s="42">
        <f>M807*N807</f>
        <v>0</v>
      </c>
      <c r="P807" s="42">
        <v>1E-3</v>
      </c>
      <c r="Q807" s="42">
        <f>M807*P807</f>
        <v>5.9266200000000005E-3</v>
      </c>
      <c r="R807" s="42"/>
      <c r="S807" s="42">
        <f>M807*R807</f>
        <v>0</v>
      </c>
      <c r="T807" s="42">
        <v>21</v>
      </c>
      <c r="U807" s="42">
        <f>O807*T807/100</f>
        <v>0</v>
      </c>
      <c r="V807" s="42">
        <f>U807+O807</f>
        <v>0</v>
      </c>
      <c r="W807" s="42"/>
      <c r="X807" s="42" t="s">
        <v>32</v>
      </c>
      <c r="Y807" s="42">
        <v>1</v>
      </c>
    </row>
    <row r="808" spans="6:25" s="43" customFormat="1" ht="12" hidden="1" outlineLevel="2" x14ac:dyDescent="0.2">
      <c r="F808" s="44"/>
      <c r="G808" s="45"/>
      <c r="H808" s="46" t="s">
        <v>33</v>
      </c>
      <c r="I808" s="88" t="s">
        <v>624</v>
      </c>
      <c r="J808" s="88"/>
      <c r="K808" s="88"/>
      <c r="L808" s="88"/>
      <c r="M808" s="88"/>
      <c r="N808" s="88"/>
      <c r="O808" s="88"/>
      <c r="P808" s="47"/>
      <c r="Q808" s="48"/>
      <c r="R808" s="47"/>
      <c r="S808" s="48"/>
      <c r="T808" s="49"/>
      <c r="U808" s="49"/>
      <c r="V808" s="49"/>
      <c r="W808" s="50"/>
    </row>
    <row r="809" spans="6:25" s="43" customFormat="1" ht="6" hidden="1" customHeight="1" outlineLevel="2" x14ac:dyDescent="0.2">
      <c r="F809" s="44"/>
      <c r="G809" s="45"/>
      <c r="H809" s="51"/>
      <c r="I809" s="52"/>
      <c r="J809" s="52"/>
      <c r="K809" s="52"/>
      <c r="L809" s="52"/>
      <c r="M809" s="52"/>
      <c r="N809" s="52"/>
      <c r="O809" s="52"/>
      <c r="P809" s="47"/>
      <c r="Q809" s="48"/>
      <c r="R809" s="47"/>
      <c r="S809" s="48"/>
      <c r="T809" s="49"/>
      <c r="U809" s="49"/>
      <c r="V809" s="49"/>
      <c r="W809" s="50"/>
    </row>
    <row r="810" spans="6:25" s="53" customFormat="1" ht="11.25" hidden="1" outlineLevel="3" x14ac:dyDescent="0.25">
      <c r="F810" s="54"/>
      <c r="G810" s="55"/>
      <c r="H810" s="56" t="str">
        <f>IF(AND(H809&lt;&gt;"Výkaz výměr:",I809=""),"Výkaz výměr:","")</f>
        <v>Výkaz výměr:</v>
      </c>
      <c r="I810" s="57" t="s">
        <v>657</v>
      </c>
      <c r="J810" s="58"/>
      <c r="K810" s="57"/>
      <c r="L810" s="59"/>
      <c r="M810" s="60">
        <v>5.7540000000000004</v>
      </c>
      <c r="N810" s="61"/>
      <c r="O810" s="62"/>
      <c r="P810" s="63"/>
      <c r="Q810" s="61"/>
      <c r="R810" s="61"/>
      <c r="S810" s="61"/>
      <c r="T810" s="64" t="s">
        <v>36</v>
      </c>
      <c r="U810" s="61"/>
      <c r="V810" s="61"/>
    </row>
    <row r="811" spans="6:25" s="43" customFormat="1" ht="12" hidden="1" outlineLevel="2" x14ac:dyDescent="0.2">
      <c r="F811" s="35">
        <v>187</v>
      </c>
      <c r="G811" s="36" t="s">
        <v>28</v>
      </c>
      <c r="H811" s="37" t="s">
        <v>658</v>
      </c>
      <c r="I811" s="38" t="s">
        <v>659</v>
      </c>
      <c r="J811" s="36" t="s">
        <v>264</v>
      </c>
      <c r="K811" s="39">
        <v>9</v>
      </c>
      <c r="L811" s="40">
        <v>0</v>
      </c>
      <c r="M811" s="39">
        <v>9</v>
      </c>
      <c r="N811" s="41"/>
      <c r="O811" s="42">
        <f>M811*N811</f>
        <v>0</v>
      </c>
      <c r="P811" s="42">
        <v>3.0000000000000001E-5</v>
      </c>
      <c r="Q811" s="42">
        <f>M811*P811</f>
        <v>2.7E-4</v>
      </c>
      <c r="R811" s="42"/>
      <c r="S811" s="42">
        <f>M811*R811</f>
        <v>0</v>
      </c>
      <c r="T811" s="42">
        <v>21</v>
      </c>
      <c r="U811" s="42">
        <f>O811*T811/100</f>
        <v>0</v>
      </c>
      <c r="V811" s="42">
        <f>U811+O811</f>
        <v>0</v>
      </c>
      <c r="W811" s="42"/>
      <c r="X811" s="42" t="s">
        <v>32</v>
      </c>
      <c r="Y811" s="42">
        <v>1</v>
      </c>
    </row>
    <row r="812" spans="6:25" s="43" customFormat="1" ht="12" hidden="1" outlineLevel="2" x14ac:dyDescent="0.2">
      <c r="F812" s="44"/>
      <c r="G812" s="45"/>
      <c r="H812" s="46" t="s">
        <v>33</v>
      </c>
      <c r="I812" s="88" t="s">
        <v>660</v>
      </c>
      <c r="J812" s="88"/>
      <c r="K812" s="88"/>
      <c r="L812" s="88"/>
      <c r="M812" s="88"/>
      <c r="N812" s="88"/>
      <c r="O812" s="88"/>
      <c r="P812" s="47"/>
      <c r="Q812" s="48"/>
      <c r="R812" s="47"/>
      <c r="S812" s="48"/>
      <c r="T812" s="49"/>
      <c r="U812" s="49"/>
      <c r="V812" s="49"/>
      <c r="W812" s="50"/>
    </row>
    <row r="813" spans="6:25" s="43" customFormat="1" ht="6" hidden="1" customHeight="1" outlineLevel="2" x14ac:dyDescent="0.2">
      <c r="F813" s="44"/>
      <c r="G813" s="45"/>
      <c r="H813" s="51"/>
      <c r="I813" s="52"/>
      <c r="J813" s="52"/>
      <c r="K813" s="52"/>
      <c r="L813" s="52"/>
      <c r="M813" s="52"/>
      <c r="N813" s="52"/>
      <c r="O813" s="52"/>
      <c r="P813" s="47"/>
      <c r="Q813" s="48"/>
      <c r="R813" s="47"/>
      <c r="S813" s="48"/>
      <c r="T813" s="49"/>
      <c r="U813" s="49"/>
      <c r="V813" s="49"/>
      <c r="W813" s="50"/>
    </row>
    <row r="814" spans="6:25" s="53" customFormat="1" ht="11.25" hidden="1" outlineLevel="3" x14ac:dyDescent="0.25">
      <c r="F814" s="54"/>
      <c r="G814" s="55"/>
      <c r="H814" s="56" t="str">
        <f>IF(AND(H813&lt;&gt;"Výkaz výměr:",I813=""),"Výkaz výměr:","")</f>
        <v>Výkaz výměr:</v>
      </c>
      <c r="I814" s="57" t="s">
        <v>661</v>
      </c>
      <c r="J814" s="58"/>
      <c r="K814" s="57"/>
      <c r="L814" s="59"/>
      <c r="M814" s="60">
        <v>9</v>
      </c>
      <c r="N814" s="61"/>
      <c r="O814" s="62"/>
      <c r="P814" s="63"/>
      <c r="Q814" s="61"/>
      <c r="R814" s="61"/>
      <c r="S814" s="61"/>
      <c r="T814" s="64" t="s">
        <v>36</v>
      </c>
      <c r="U814" s="61"/>
      <c r="V814" s="61"/>
    </row>
    <row r="815" spans="6:25" s="43" customFormat="1" ht="12" hidden="1" outlineLevel="2" x14ac:dyDescent="0.2">
      <c r="F815" s="35">
        <v>188</v>
      </c>
      <c r="G815" s="36" t="s">
        <v>28</v>
      </c>
      <c r="H815" s="37" t="s">
        <v>662</v>
      </c>
      <c r="I815" s="38" t="s">
        <v>663</v>
      </c>
      <c r="J815" s="36" t="s">
        <v>31</v>
      </c>
      <c r="K815" s="39">
        <v>72</v>
      </c>
      <c r="L815" s="40">
        <v>0</v>
      </c>
      <c r="M815" s="39">
        <v>72</v>
      </c>
      <c r="N815" s="41"/>
      <c r="O815" s="42">
        <f>M815*N815</f>
        <v>0</v>
      </c>
      <c r="P815" s="42"/>
      <c r="Q815" s="42">
        <f>M815*P815</f>
        <v>0</v>
      </c>
      <c r="R815" s="42"/>
      <c r="S815" s="42">
        <f>M815*R815</f>
        <v>0</v>
      </c>
      <c r="T815" s="42">
        <v>21</v>
      </c>
      <c r="U815" s="42">
        <f>O815*T815/100</f>
        <v>0</v>
      </c>
      <c r="V815" s="42">
        <f>U815+O815</f>
        <v>0</v>
      </c>
      <c r="W815" s="42"/>
      <c r="X815" s="42" t="s">
        <v>32</v>
      </c>
      <c r="Y815" s="42">
        <v>1</v>
      </c>
    </row>
    <row r="816" spans="6:25" s="43" customFormat="1" ht="12" hidden="1" outlineLevel="2" x14ac:dyDescent="0.2">
      <c r="F816" s="44"/>
      <c r="G816" s="45"/>
      <c r="H816" s="46" t="s">
        <v>33</v>
      </c>
      <c r="I816" s="88" t="s">
        <v>664</v>
      </c>
      <c r="J816" s="88"/>
      <c r="K816" s="88"/>
      <c r="L816" s="88"/>
      <c r="M816" s="88"/>
      <c r="N816" s="88"/>
      <c r="O816" s="88"/>
      <c r="P816" s="47"/>
      <c r="Q816" s="48"/>
      <c r="R816" s="47"/>
      <c r="S816" s="48"/>
      <c r="T816" s="49"/>
      <c r="U816" s="49"/>
      <c r="V816" s="49"/>
      <c r="W816" s="50"/>
    </row>
    <row r="817" spans="6:25" s="43" customFormat="1" ht="6" hidden="1" customHeight="1" outlineLevel="2" x14ac:dyDescent="0.2">
      <c r="F817" s="44"/>
      <c r="G817" s="45"/>
      <c r="H817" s="51"/>
      <c r="I817" s="52"/>
      <c r="J817" s="52"/>
      <c r="K817" s="52"/>
      <c r="L817" s="52"/>
      <c r="M817" s="52"/>
      <c r="N817" s="52"/>
      <c r="O817" s="52"/>
      <c r="P817" s="47"/>
      <c r="Q817" s="48"/>
      <c r="R817" s="47"/>
      <c r="S817" s="48"/>
      <c r="T817" s="49"/>
      <c r="U817" s="49"/>
      <c r="V817" s="49"/>
      <c r="W817" s="50"/>
    </row>
    <row r="818" spans="6:25" s="53" customFormat="1" ht="11.25" hidden="1" outlineLevel="3" x14ac:dyDescent="0.25">
      <c r="F818" s="54"/>
      <c r="G818" s="55"/>
      <c r="H818" s="56" t="str">
        <f>IF(AND(H817&lt;&gt;"Výkaz výměr:",I817=""),"Výkaz výměr:","")</f>
        <v>Výkaz výměr:</v>
      </c>
      <c r="I818" s="57" t="s">
        <v>665</v>
      </c>
      <c r="J818" s="58"/>
      <c r="K818" s="57"/>
      <c r="L818" s="59"/>
      <c r="M818" s="60">
        <v>72</v>
      </c>
      <c r="N818" s="61"/>
      <c r="O818" s="62"/>
      <c r="P818" s="63"/>
      <c r="Q818" s="61"/>
      <c r="R818" s="61"/>
      <c r="S818" s="61"/>
      <c r="T818" s="64" t="s">
        <v>36</v>
      </c>
      <c r="U818" s="61"/>
      <c r="V818" s="61"/>
    </row>
    <row r="819" spans="6:25" s="43" customFormat="1" ht="12" hidden="1" outlineLevel="2" x14ac:dyDescent="0.2">
      <c r="F819" s="35">
        <v>189</v>
      </c>
      <c r="G819" s="36" t="s">
        <v>28</v>
      </c>
      <c r="H819" s="37" t="s">
        <v>666</v>
      </c>
      <c r="I819" s="38" t="s">
        <v>667</v>
      </c>
      <c r="J819" s="36" t="s">
        <v>264</v>
      </c>
      <c r="K819" s="39">
        <v>9</v>
      </c>
      <c r="L819" s="40">
        <v>0</v>
      </c>
      <c r="M819" s="39">
        <v>9</v>
      </c>
      <c r="N819" s="41"/>
      <c r="O819" s="42">
        <f>M819*N819</f>
        <v>0</v>
      </c>
      <c r="P819" s="42">
        <v>3.1E-4</v>
      </c>
      <c r="Q819" s="42">
        <f>M819*P819</f>
        <v>2.7899999999999999E-3</v>
      </c>
      <c r="R819" s="42"/>
      <c r="S819" s="42">
        <f>M819*R819</f>
        <v>0</v>
      </c>
      <c r="T819" s="42">
        <v>21</v>
      </c>
      <c r="U819" s="42">
        <f>O819*T819/100</f>
        <v>0</v>
      </c>
      <c r="V819" s="42">
        <f>U819+O819</f>
        <v>0</v>
      </c>
      <c r="W819" s="42"/>
      <c r="X819" s="42" t="s">
        <v>32</v>
      </c>
      <c r="Y819" s="42">
        <v>1</v>
      </c>
    </row>
    <row r="820" spans="6:25" s="43" customFormat="1" ht="12" hidden="1" outlineLevel="2" x14ac:dyDescent="0.2">
      <c r="F820" s="44"/>
      <c r="G820" s="45"/>
      <c r="H820" s="46" t="s">
        <v>33</v>
      </c>
      <c r="I820" s="88" t="s">
        <v>668</v>
      </c>
      <c r="J820" s="88"/>
      <c r="K820" s="88"/>
      <c r="L820" s="88"/>
      <c r="M820" s="88"/>
      <c r="N820" s="88"/>
      <c r="O820" s="88"/>
      <c r="P820" s="47"/>
      <c r="Q820" s="48"/>
      <c r="R820" s="47"/>
      <c r="S820" s="48"/>
      <c r="T820" s="49"/>
      <c r="U820" s="49"/>
      <c r="V820" s="49"/>
      <c r="W820" s="50"/>
    </row>
    <row r="821" spans="6:25" s="43" customFormat="1" ht="6" hidden="1" customHeight="1" outlineLevel="2" x14ac:dyDescent="0.2">
      <c r="F821" s="44"/>
      <c r="G821" s="45"/>
      <c r="H821" s="51"/>
      <c r="I821" s="52"/>
      <c r="J821" s="52"/>
      <c r="K821" s="52"/>
      <c r="L821" s="52"/>
      <c r="M821" s="52"/>
      <c r="N821" s="52"/>
      <c r="O821" s="52"/>
      <c r="P821" s="47"/>
      <c r="Q821" s="48"/>
      <c r="R821" s="47"/>
      <c r="S821" s="48"/>
      <c r="T821" s="49"/>
      <c r="U821" s="49"/>
      <c r="V821" s="49"/>
      <c r="W821" s="50"/>
    </row>
    <row r="822" spans="6:25" s="43" customFormat="1" ht="12" hidden="1" outlineLevel="2" x14ac:dyDescent="0.2">
      <c r="F822" s="35">
        <v>190</v>
      </c>
      <c r="G822" s="36" t="s">
        <v>41</v>
      </c>
      <c r="H822" s="37" t="s">
        <v>669</v>
      </c>
      <c r="I822" s="38" t="s">
        <v>670</v>
      </c>
      <c r="J822" s="36" t="s">
        <v>101</v>
      </c>
      <c r="K822" s="39">
        <v>14.385000000000002</v>
      </c>
      <c r="L822" s="40">
        <v>7</v>
      </c>
      <c r="M822" s="39">
        <v>15.391950000000003</v>
      </c>
      <c r="N822" s="41"/>
      <c r="O822" s="42">
        <f>M822*N822</f>
        <v>0</v>
      </c>
      <c r="P822" s="42">
        <v>1.18E-2</v>
      </c>
      <c r="Q822" s="42">
        <f>M822*P822</f>
        <v>0.18162501000000003</v>
      </c>
      <c r="R822" s="42"/>
      <c r="S822" s="42">
        <f>M822*R822</f>
        <v>0</v>
      </c>
      <c r="T822" s="42">
        <v>21</v>
      </c>
      <c r="U822" s="42">
        <f>O822*T822/100</f>
        <v>0</v>
      </c>
      <c r="V822" s="42">
        <f>U822+O822</f>
        <v>0</v>
      </c>
      <c r="W822" s="42"/>
      <c r="X822" s="42" t="s">
        <v>32</v>
      </c>
      <c r="Y822" s="42">
        <v>1</v>
      </c>
    </row>
    <row r="823" spans="6:25" s="43" customFormat="1" ht="12" hidden="1" outlineLevel="2" x14ac:dyDescent="0.2">
      <c r="F823" s="44"/>
      <c r="G823" s="45"/>
      <c r="H823" s="46" t="s">
        <v>33</v>
      </c>
      <c r="I823" s="88" t="s">
        <v>671</v>
      </c>
      <c r="J823" s="88"/>
      <c r="K823" s="88"/>
      <c r="L823" s="88"/>
      <c r="M823" s="88"/>
      <c r="N823" s="88"/>
      <c r="O823" s="88"/>
      <c r="P823" s="47"/>
      <c r="Q823" s="48"/>
      <c r="R823" s="47"/>
      <c r="S823" s="48"/>
      <c r="T823" s="49"/>
      <c r="U823" s="49"/>
      <c r="V823" s="49"/>
      <c r="W823" s="50"/>
    </row>
    <row r="824" spans="6:25" s="43" customFormat="1" ht="6" hidden="1" customHeight="1" outlineLevel="2" x14ac:dyDescent="0.2">
      <c r="F824" s="44"/>
      <c r="G824" s="45"/>
      <c r="H824" s="51"/>
      <c r="I824" s="52"/>
      <c r="J824" s="52"/>
      <c r="K824" s="52"/>
      <c r="L824" s="52"/>
      <c r="M824" s="52"/>
      <c r="N824" s="52"/>
      <c r="O824" s="52"/>
      <c r="P824" s="47"/>
      <c r="Q824" s="48"/>
      <c r="R824" s="47"/>
      <c r="S824" s="48"/>
      <c r="T824" s="49"/>
      <c r="U824" s="49"/>
      <c r="V824" s="49"/>
      <c r="W824" s="50"/>
    </row>
    <row r="825" spans="6:25" s="43" customFormat="1" ht="12" hidden="1" outlineLevel="2" x14ac:dyDescent="0.2">
      <c r="F825" s="35">
        <v>191</v>
      </c>
      <c r="G825" s="36" t="s">
        <v>28</v>
      </c>
      <c r="H825" s="37" t="s">
        <v>672</v>
      </c>
      <c r="I825" s="38" t="s">
        <v>673</v>
      </c>
      <c r="J825" s="36" t="s">
        <v>149</v>
      </c>
      <c r="K825" s="39">
        <v>2.8</v>
      </c>
      <c r="L825" s="40">
        <v>0</v>
      </c>
      <c r="M825" s="39">
        <v>2.8</v>
      </c>
      <c r="N825" s="41"/>
      <c r="O825" s="42">
        <f>M825*N825</f>
        <v>0</v>
      </c>
      <c r="P825" s="42"/>
      <c r="Q825" s="42">
        <f>M825*P825</f>
        <v>0</v>
      </c>
      <c r="R825" s="42"/>
      <c r="S825" s="42">
        <f>M825*R825</f>
        <v>0</v>
      </c>
      <c r="T825" s="42">
        <v>21</v>
      </c>
      <c r="U825" s="42">
        <f>O825*T825/100</f>
        <v>0</v>
      </c>
      <c r="V825" s="42">
        <f>U825+O825</f>
        <v>0</v>
      </c>
      <c r="W825" s="42"/>
      <c r="X825" s="42" t="s">
        <v>32</v>
      </c>
      <c r="Y825" s="42">
        <v>1</v>
      </c>
    </row>
    <row r="826" spans="6:25" s="43" customFormat="1" ht="12" hidden="1" outlineLevel="2" x14ac:dyDescent="0.2">
      <c r="F826" s="44"/>
      <c r="G826" s="45"/>
      <c r="H826" s="46" t="s">
        <v>33</v>
      </c>
      <c r="I826" s="88" t="s">
        <v>674</v>
      </c>
      <c r="J826" s="88"/>
      <c r="K826" s="88"/>
      <c r="L826" s="88"/>
      <c r="M826" s="88"/>
      <c r="N826" s="88"/>
      <c r="O826" s="88"/>
      <c r="P826" s="47"/>
      <c r="Q826" s="48"/>
      <c r="R826" s="47"/>
      <c r="S826" s="48"/>
      <c r="T826" s="49"/>
      <c r="U826" s="49"/>
      <c r="V826" s="49"/>
      <c r="W826" s="50"/>
    </row>
    <row r="827" spans="6:25" s="43" customFormat="1" ht="6" hidden="1" customHeight="1" outlineLevel="2" x14ac:dyDescent="0.2">
      <c r="F827" s="44"/>
      <c r="G827" s="45"/>
      <c r="H827" s="51"/>
      <c r="I827" s="52"/>
      <c r="J827" s="52"/>
      <c r="K827" s="52"/>
      <c r="L827" s="52"/>
      <c r="M827" s="52"/>
      <c r="N827" s="52"/>
      <c r="O827" s="52"/>
      <c r="P827" s="47"/>
      <c r="Q827" s="48"/>
      <c r="R827" s="47"/>
      <c r="S827" s="48"/>
      <c r="T827" s="49"/>
      <c r="U827" s="49"/>
      <c r="V827" s="49"/>
      <c r="W827" s="50"/>
    </row>
    <row r="828" spans="6:25" s="65" customFormat="1" ht="12.75" hidden="1" customHeight="1" outlineLevel="2" x14ac:dyDescent="0.25">
      <c r="F828" s="66"/>
      <c r="G828" s="67"/>
      <c r="H828" s="67"/>
      <c r="I828" s="68"/>
      <c r="J828" s="67"/>
      <c r="K828" s="69"/>
      <c r="L828" s="70"/>
      <c r="M828" s="69"/>
      <c r="N828" s="70"/>
      <c r="O828" s="71"/>
      <c r="P828" s="72"/>
      <c r="Q828" s="70"/>
      <c r="R828" s="70"/>
      <c r="S828" s="70"/>
      <c r="T828" s="73" t="s">
        <v>36</v>
      </c>
      <c r="U828" s="70"/>
      <c r="V828" s="70"/>
      <c r="W828" s="70"/>
    </row>
    <row r="829" spans="6:25" s="25" customFormat="1" ht="16.5" hidden="1" customHeight="1" outlineLevel="1" collapsed="1" x14ac:dyDescent="0.2">
      <c r="F829" s="26"/>
      <c r="G829" s="27"/>
      <c r="H829" s="28"/>
      <c r="I829" s="28" t="s">
        <v>675</v>
      </c>
      <c r="J829" s="27"/>
      <c r="K829" s="29"/>
      <c r="L829" s="30"/>
      <c r="M829" s="29"/>
      <c r="N829" s="30"/>
      <c r="O829" s="31">
        <f>SUBTOTAL(9,O830:O845)</f>
        <v>0</v>
      </c>
      <c r="P829" s="32"/>
      <c r="Q829" s="31">
        <f>SUBTOTAL(9,Q830:Q845)</f>
        <v>7.8890000000000002E-3</v>
      </c>
      <c r="R829" s="30"/>
      <c r="S829" s="31">
        <f>SUBTOTAL(9,S830:S845)</f>
        <v>2.415E-3</v>
      </c>
      <c r="T829" s="33"/>
      <c r="U829" s="31">
        <f>SUBTOTAL(9,U830:U845)</f>
        <v>0</v>
      </c>
      <c r="V829" s="31">
        <f>SUBTOTAL(9,V830:V845)</f>
        <v>0</v>
      </c>
      <c r="Y829" s="31">
        <f>SUBTOTAL(9,Y830:Y845)</f>
        <v>3</v>
      </c>
    </row>
    <row r="830" spans="6:25" s="43" customFormat="1" ht="12" hidden="1" outlineLevel="2" x14ac:dyDescent="0.2">
      <c r="F830" s="35">
        <v>192</v>
      </c>
      <c r="G830" s="36" t="s">
        <v>28</v>
      </c>
      <c r="H830" s="37" t="s">
        <v>300</v>
      </c>
      <c r="I830" s="38" t="s">
        <v>301</v>
      </c>
      <c r="J830" s="36" t="s">
        <v>101</v>
      </c>
      <c r="K830" s="39">
        <v>16.100000000000001</v>
      </c>
      <c r="L830" s="40">
        <v>0</v>
      </c>
      <c r="M830" s="39">
        <v>16.100000000000001</v>
      </c>
      <c r="N830" s="41"/>
      <c r="O830" s="42">
        <f>M830*N830</f>
        <v>0</v>
      </c>
      <c r="P830" s="42"/>
      <c r="Q830" s="42">
        <f>M830*P830</f>
        <v>0</v>
      </c>
      <c r="R830" s="42">
        <v>1.4999999999999999E-4</v>
      </c>
      <c r="S830" s="42">
        <f>M830*R830</f>
        <v>2.415E-3</v>
      </c>
      <c r="T830" s="42">
        <v>21</v>
      </c>
      <c r="U830" s="42">
        <f>O830*T830/100</f>
        <v>0</v>
      </c>
      <c r="V830" s="42">
        <f>U830+O830</f>
        <v>0</v>
      </c>
      <c r="W830" s="42"/>
      <c r="X830" s="42" t="s">
        <v>32</v>
      </c>
      <c r="Y830" s="42">
        <v>1</v>
      </c>
    </row>
    <row r="831" spans="6:25" s="43" customFormat="1" ht="12" hidden="1" outlineLevel="2" x14ac:dyDescent="0.2">
      <c r="F831" s="44"/>
      <c r="G831" s="45"/>
      <c r="H831" s="46" t="s">
        <v>33</v>
      </c>
      <c r="I831" s="88" t="s">
        <v>302</v>
      </c>
      <c r="J831" s="88"/>
      <c r="K831" s="88"/>
      <c r="L831" s="88"/>
      <c r="M831" s="88"/>
      <c r="N831" s="88"/>
      <c r="O831" s="88"/>
      <c r="P831" s="47"/>
      <c r="Q831" s="48"/>
      <c r="R831" s="47"/>
      <c r="S831" s="48"/>
      <c r="T831" s="49"/>
      <c r="U831" s="49"/>
      <c r="V831" s="49"/>
      <c r="W831" s="50"/>
    </row>
    <row r="832" spans="6:25" s="43" customFormat="1" ht="6" hidden="1" customHeight="1" outlineLevel="2" x14ac:dyDescent="0.2">
      <c r="F832" s="44"/>
      <c r="G832" s="45"/>
      <c r="H832" s="51"/>
      <c r="I832" s="52"/>
      <c r="J832" s="52"/>
      <c r="K832" s="52"/>
      <c r="L832" s="52"/>
      <c r="M832" s="52"/>
      <c r="N832" s="52"/>
      <c r="O832" s="52"/>
      <c r="P832" s="47"/>
      <c r="Q832" s="48"/>
      <c r="R832" s="47"/>
      <c r="S832" s="48"/>
      <c r="T832" s="49"/>
      <c r="U832" s="49"/>
      <c r="V832" s="49"/>
      <c r="W832" s="50"/>
    </row>
    <row r="833" spans="6:25" s="53" customFormat="1" ht="11.25" hidden="1" outlineLevel="3" x14ac:dyDescent="0.25">
      <c r="F833" s="54"/>
      <c r="G833" s="55"/>
      <c r="H833" s="56" t="str">
        <f>IF(AND(H832&lt;&gt;"Výkaz výměr:",I832=""),"Výkaz výměr:","")</f>
        <v>Výkaz výměr:</v>
      </c>
      <c r="I833" s="57" t="s">
        <v>192</v>
      </c>
      <c r="J833" s="58"/>
      <c r="K833" s="57"/>
      <c r="L833" s="59"/>
      <c r="M833" s="60">
        <v>10</v>
      </c>
      <c r="N833" s="61"/>
      <c r="O833" s="62"/>
      <c r="P833" s="63"/>
      <c r="Q833" s="61"/>
      <c r="R833" s="61"/>
      <c r="S833" s="61"/>
      <c r="T833" s="64" t="s">
        <v>36</v>
      </c>
      <c r="U833" s="61"/>
      <c r="V833" s="61"/>
    </row>
    <row r="834" spans="6:25" s="53" customFormat="1" ht="11.25" hidden="1" outlineLevel="3" x14ac:dyDescent="0.25">
      <c r="F834" s="54"/>
      <c r="G834" s="55"/>
      <c r="H834" s="56" t="str">
        <f>IF(AND(H833&lt;&gt;"Výkaz výměr:",I833=""),"Výkaz výměr:","")</f>
        <v/>
      </c>
      <c r="I834" s="57" t="s">
        <v>174</v>
      </c>
      <c r="J834" s="58"/>
      <c r="K834" s="57"/>
      <c r="L834" s="59"/>
      <c r="M834" s="60">
        <v>6.1</v>
      </c>
      <c r="N834" s="61"/>
      <c r="O834" s="62"/>
      <c r="P834" s="63"/>
      <c r="Q834" s="61"/>
      <c r="R834" s="61"/>
      <c r="S834" s="61"/>
      <c r="T834" s="64" t="s">
        <v>36</v>
      </c>
      <c r="U834" s="61"/>
      <c r="V834" s="61"/>
    </row>
    <row r="835" spans="6:25" s="43" customFormat="1" ht="12" hidden="1" outlineLevel="2" x14ac:dyDescent="0.2">
      <c r="F835" s="35">
        <v>193</v>
      </c>
      <c r="G835" s="36" t="s">
        <v>28</v>
      </c>
      <c r="H835" s="37" t="s">
        <v>676</v>
      </c>
      <c r="I835" s="38" t="s">
        <v>677</v>
      </c>
      <c r="J835" s="36" t="s">
        <v>101</v>
      </c>
      <c r="K835" s="39">
        <v>16.100000000000001</v>
      </c>
      <c r="L835" s="40">
        <v>0</v>
      </c>
      <c r="M835" s="39">
        <v>16.100000000000001</v>
      </c>
      <c r="N835" s="41"/>
      <c r="O835" s="42">
        <f>M835*N835</f>
        <v>0</v>
      </c>
      <c r="P835" s="42">
        <v>2.0000000000000001E-4</v>
      </c>
      <c r="Q835" s="42">
        <f>M835*P835</f>
        <v>3.2200000000000006E-3</v>
      </c>
      <c r="R835" s="42"/>
      <c r="S835" s="42">
        <f>M835*R835</f>
        <v>0</v>
      </c>
      <c r="T835" s="42">
        <v>21</v>
      </c>
      <c r="U835" s="42">
        <f>O835*T835/100</f>
        <v>0</v>
      </c>
      <c r="V835" s="42">
        <f>U835+O835</f>
        <v>0</v>
      </c>
      <c r="W835" s="42"/>
      <c r="X835" s="42" t="s">
        <v>32</v>
      </c>
      <c r="Y835" s="42">
        <v>1</v>
      </c>
    </row>
    <row r="836" spans="6:25" s="43" customFormat="1" ht="12" hidden="1" outlineLevel="2" x14ac:dyDescent="0.2">
      <c r="F836" s="44"/>
      <c r="G836" s="45"/>
      <c r="H836" s="46" t="s">
        <v>33</v>
      </c>
      <c r="I836" s="88" t="s">
        <v>678</v>
      </c>
      <c r="J836" s="88"/>
      <c r="K836" s="88"/>
      <c r="L836" s="88"/>
      <c r="M836" s="88"/>
      <c r="N836" s="88"/>
      <c r="O836" s="88"/>
      <c r="P836" s="47"/>
      <c r="Q836" s="48"/>
      <c r="R836" s="47"/>
      <c r="S836" s="48"/>
      <c r="T836" s="49"/>
      <c r="U836" s="49"/>
      <c r="V836" s="49"/>
      <c r="W836" s="50"/>
    </row>
    <row r="837" spans="6:25" s="43" customFormat="1" ht="6" hidden="1" customHeight="1" outlineLevel="2" x14ac:dyDescent="0.2">
      <c r="F837" s="44"/>
      <c r="G837" s="45"/>
      <c r="H837" s="51"/>
      <c r="I837" s="52"/>
      <c r="J837" s="52"/>
      <c r="K837" s="52"/>
      <c r="L837" s="52"/>
      <c r="M837" s="52"/>
      <c r="N837" s="52"/>
      <c r="O837" s="52"/>
      <c r="P837" s="47"/>
      <c r="Q837" s="48"/>
      <c r="R837" s="47"/>
      <c r="S837" s="48"/>
      <c r="T837" s="49"/>
      <c r="U837" s="49"/>
      <c r="V837" s="49"/>
      <c r="W837" s="50"/>
    </row>
    <row r="838" spans="6:25" s="53" customFormat="1" ht="11.25" hidden="1" outlineLevel="3" x14ac:dyDescent="0.25">
      <c r="F838" s="54"/>
      <c r="G838" s="55"/>
      <c r="H838" s="56" t="str">
        <f>IF(AND(H837&lt;&gt;"Výkaz výměr:",I837=""),"Výkaz výměr:","")</f>
        <v>Výkaz výměr:</v>
      </c>
      <c r="I838" s="57" t="s">
        <v>192</v>
      </c>
      <c r="J838" s="58"/>
      <c r="K838" s="57"/>
      <c r="L838" s="59"/>
      <c r="M838" s="60">
        <v>10</v>
      </c>
      <c r="N838" s="61"/>
      <c r="O838" s="62"/>
      <c r="P838" s="63"/>
      <c r="Q838" s="61"/>
      <c r="R838" s="61"/>
      <c r="S838" s="61"/>
      <c r="T838" s="64" t="s">
        <v>36</v>
      </c>
      <c r="U838" s="61"/>
      <c r="V838" s="61"/>
    </row>
    <row r="839" spans="6:25" s="53" customFormat="1" ht="11.25" hidden="1" outlineLevel="3" x14ac:dyDescent="0.25">
      <c r="F839" s="54"/>
      <c r="G839" s="55"/>
      <c r="H839" s="56" t="str">
        <f>IF(AND(H838&lt;&gt;"Výkaz výměr:",I838=""),"Výkaz výměr:","")</f>
        <v/>
      </c>
      <c r="I839" s="57" t="s">
        <v>174</v>
      </c>
      <c r="J839" s="58"/>
      <c r="K839" s="57"/>
      <c r="L839" s="59"/>
      <c r="M839" s="60">
        <v>6.1</v>
      </c>
      <c r="N839" s="61"/>
      <c r="O839" s="62"/>
      <c r="P839" s="63"/>
      <c r="Q839" s="61"/>
      <c r="R839" s="61"/>
      <c r="S839" s="61"/>
      <c r="T839" s="64" t="s">
        <v>36</v>
      </c>
      <c r="U839" s="61"/>
      <c r="V839" s="61"/>
    </row>
    <row r="840" spans="6:25" s="43" customFormat="1" ht="12" hidden="1" outlineLevel="2" x14ac:dyDescent="0.2">
      <c r="F840" s="35">
        <v>194</v>
      </c>
      <c r="G840" s="36" t="s">
        <v>28</v>
      </c>
      <c r="H840" s="37" t="s">
        <v>679</v>
      </c>
      <c r="I840" s="38" t="s">
        <v>680</v>
      </c>
      <c r="J840" s="36" t="s">
        <v>101</v>
      </c>
      <c r="K840" s="39">
        <v>16.100000000000001</v>
      </c>
      <c r="L840" s="40">
        <v>0</v>
      </c>
      <c r="M840" s="39">
        <v>16.100000000000001</v>
      </c>
      <c r="N840" s="41"/>
      <c r="O840" s="42">
        <f>M840*N840</f>
        <v>0</v>
      </c>
      <c r="P840" s="42">
        <v>2.9E-4</v>
      </c>
      <c r="Q840" s="42">
        <f>M840*P840</f>
        <v>4.6690000000000004E-3</v>
      </c>
      <c r="R840" s="42"/>
      <c r="S840" s="42">
        <f>M840*R840</f>
        <v>0</v>
      </c>
      <c r="T840" s="42">
        <v>21</v>
      </c>
      <c r="U840" s="42">
        <f>O840*T840/100</f>
        <v>0</v>
      </c>
      <c r="V840" s="42">
        <f>U840+O840</f>
        <v>0</v>
      </c>
      <c r="W840" s="42"/>
      <c r="X840" s="42" t="s">
        <v>32</v>
      </c>
      <c r="Y840" s="42">
        <v>1</v>
      </c>
    </row>
    <row r="841" spans="6:25" s="43" customFormat="1" ht="12" hidden="1" outlineLevel="2" x14ac:dyDescent="0.2">
      <c r="F841" s="44"/>
      <c r="G841" s="45"/>
      <c r="H841" s="46" t="s">
        <v>33</v>
      </c>
      <c r="I841" s="88" t="s">
        <v>681</v>
      </c>
      <c r="J841" s="88"/>
      <c r="K841" s="88"/>
      <c r="L841" s="88"/>
      <c r="M841" s="88"/>
      <c r="N841" s="88"/>
      <c r="O841" s="88"/>
      <c r="P841" s="47"/>
      <c r="Q841" s="48"/>
      <c r="R841" s="47"/>
      <c r="S841" s="48"/>
      <c r="T841" s="49"/>
      <c r="U841" s="49"/>
      <c r="V841" s="49"/>
      <c r="W841" s="50"/>
    </row>
    <row r="842" spans="6:25" s="43" customFormat="1" ht="6" hidden="1" customHeight="1" outlineLevel="2" x14ac:dyDescent="0.2">
      <c r="F842" s="44"/>
      <c r="G842" s="45"/>
      <c r="H842" s="51"/>
      <c r="I842" s="52"/>
      <c r="J842" s="52"/>
      <c r="K842" s="52"/>
      <c r="L842" s="52"/>
      <c r="M842" s="52"/>
      <c r="N842" s="52"/>
      <c r="O842" s="52"/>
      <c r="P842" s="47"/>
      <c r="Q842" s="48"/>
      <c r="R842" s="47"/>
      <c r="S842" s="48"/>
      <c r="T842" s="49"/>
      <c r="U842" s="49"/>
      <c r="V842" s="49"/>
      <c r="W842" s="50"/>
    </row>
    <row r="843" spans="6:25" s="53" customFormat="1" ht="11.25" hidden="1" outlineLevel="3" x14ac:dyDescent="0.25">
      <c r="F843" s="54"/>
      <c r="G843" s="55"/>
      <c r="H843" s="56" t="str">
        <f>IF(AND(H842&lt;&gt;"Výkaz výměr:",I842=""),"Výkaz výměr:","")</f>
        <v>Výkaz výměr:</v>
      </c>
      <c r="I843" s="57" t="s">
        <v>192</v>
      </c>
      <c r="J843" s="58"/>
      <c r="K843" s="57"/>
      <c r="L843" s="59"/>
      <c r="M843" s="60">
        <v>10</v>
      </c>
      <c r="N843" s="61"/>
      <c r="O843" s="62"/>
      <c r="P843" s="63"/>
      <c r="Q843" s="61"/>
      <c r="R843" s="61"/>
      <c r="S843" s="61"/>
      <c r="T843" s="64" t="s">
        <v>36</v>
      </c>
      <c r="U843" s="61"/>
      <c r="V843" s="61"/>
    </row>
    <row r="844" spans="6:25" s="53" customFormat="1" ht="11.25" hidden="1" outlineLevel="3" x14ac:dyDescent="0.25">
      <c r="F844" s="54"/>
      <c r="G844" s="55"/>
      <c r="H844" s="56" t="str">
        <f>IF(AND(H843&lt;&gt;"Výkaz výměr:",I843=""),"Výkaz výměr:","")</f>
        <v/>
      </c>
      <c r="I844" s="57" t="s">
        <v>174</v>
      </c>
      <c r="J844" s="58"/>
      <c r="K844" s="57"/>
      <c r="L844" s="59"/>
      <c r="M844" s="60">
        <v>6.1</v>
      </c>
      <c r="N844" s="61"/>
      <c r="O844" s="62"/>
      <c r="P844" s="63"/>
      <c r="Q844" s="61"/>
      <c r="R844" s="61"/>
      <c r="S844" s="61"/>
      <c r="T844" s="64" t="s">
        <v>36</v>
      </c>
      <c r="U844" s="61"/>
      <c r="V844" s="61"/>
    </row>
    <row r="845" spans="6:25" s="65" customFormat="1" ht="12.75" hidden="1" customHeight="1" outlineLevel="2" x14ac:dyDescent="0.25">
      <c r="F845" s="66"/>
      <c r="G845" s="67"/>
      <c r="H845" s="67"/>
      <c r="I845" s="68"/>
      <c r="J845" s="67"/>
      <c r="K845" s="69"/>
      <c r="L845" s="70"/>
      <c r="M845" s="69"/>
      <c r="N845" s="70"/>
      <c r="O845" s="71"/>
      <c r="P845" s="72"/>
      <c r="Q845" s="70"/>
      <c r="R845" s="70"/>
      <c r="S845" s="70"/>
      <c r="T845" s="73" t="s">
        <v>36</v>
      </c>
      <c r="U845" s="70"/>
      <c r="V845" s="70"/>
      <c r="W845" s="70"/>
    </row>
    <row r="846" spans="6:25" s="25" customFormat="1" ht="16.5" hidden="1" customHeight="1" outlineLevel="1" collapsed="1" x14ac:dyDescent="0.2">
      <c r="F846" s="26"/>
      <c r="G846" s="27"/>
      <c r="H846" s="28"/>
      <c r="I846" s="28" t="s">
        <v>682</v>
      </c>
      <c r="J846" s="27"/>
      <c r="K846" s="29"/>
      <c r="L846" s="30"/>
      <c r="M846" s="29"/>
      <c r="N846" s="30"/>
      <c r="O846" s="31">
        <f>SUBTOTAL(9,O847:O850)</f>
        <v>0</v>
      </c>
      <c r="P846" s="32"/>
      <c r="Q846" s="31">
        <f>SUBTOTAL(9,Q847:Q850)</f>
        <v>0</v>
      </c>
      <c r="R846" s="30"/>
      <c r="S846" s="31">
        <f>SUBTOTAL(9,S847:S850)</f>
        <v>0.22500000000000001</v>
      </c>
      <c r="T846" s="33"/>
      <c r="U846" s="31">
        <f>SUBTOTAL(9,U847:U850)</f>
        <v>0</v>
      </c>
      <c r="V846" s="31">
        <f>SUBTOTAL(9,V847:V850)</f>
        <v>0</v>
      </c>
      <c r="Y846" s="31">
        <f>SUBTOTAL(9,Y847:Y850)</f>
        <v>1</v>
      </c>
    </row>
    <row r="847" spans="6:25" s="43" customFormat="1" ht="12" hidden="1" outlineLevel="2" x14ac:dyDescent="0.2">
      <c r="F847" s="35">
        <v>195</v>
      </c>
      <c r="G847" s="36" t="s">
        <v>28</v>
      </c>
      <c r="H847" s="37" t="s">
        <v>683</v>
      </c>
      <c r="I847" s="38" t="s">
        <v>684</v>
      </c>
      <c r="J847" s="36" t="s">
        <v>31</v>
      </c>
      <c r="K847" s="39">
        <v>9</v>
      </c>
      <c r="L847" s="40">
        <v>0</v>
      </c>
      <c r="M847" s="39">
        <v>9</v>
      </c>
      <c r="N847" s="41"/>
      <c r="O847" s="42">
        <f>M847*N847</f>
        <v>0</v>
      </c>
      <c r="P847" s="42"/>
      <c r="Q847" s="42">
        <f>M847*P847</f>
        <v>0</v>
      </c>
      <c r="R847" s="42">
        <v>2.5000000000000001E-2</v>
      </c>
      <c r="S847" s="42">
        <f>M847*R847</f>
        <v>0.22500000000000001</v>
      </c>
      <c r="T847" s="42">
        <v>21</v>
      </c>
      <c r="U847" s="42">
        <f>O847*T847/100</f>
        <v>0</v>
      </c>
      <c r="V847" s="42">
        <f>U847+O847</f>
        <v>0</v>
      </c>
      <c r="W847" s="42"/>
      <c r="X847" s="42" t="s">
        <v>32</v>
      </c>
      <c r="Y847" s="42">
        <v>1</v>
      </c>
    </row>
    <row r="848" spans="6:25" s="43" customFormat="1" ht="12" hidden="1" outlineLevel="2" x14ac:dyDescent="0.2">
      <c r="F848" s="44"/>
      <c r="G848" s="45"/>
      <c r="H848" s="46" t="s">
        <v>33</v>
      </c>
      <c r="I848" s="88" t="s">
        <v>685</v>
      </c>
      <c r="J848" s="88"/>
      <c r="K848" s="88"/>
      <c r="L848" s="88"/>
      <c r="M848" s="88"/>
      <c r="N848" s="88"/>
      <c r="O848" s="88"/>
      <c r="P848" s="47"/>
      <c r="Q848" s="48"/>
      <c r="R848" s="47"/>
      <c r="S848" s="48"/>
      <c r="T848" s="49"/>
      <c r="U848" s="49"/>
      <c r="V848" s="49"/>
      <c r="W848" s="50"/>
    </row>
    <row r="849" spans="6:25" s="43" customFormat="1" ht="6" hidden="1" customHeight="1" outlineLevel="2" x14ac:dyDescent="0.2">
      <c r="F849" s="44"/>
      <c r="G849" s="45"/>
      <c r="H849" s="51"/>
      <c r="I849" s="52"/>
      <c r="J849" s="52"/>
      <c r="K849" s="52"/>
      <c r="L849" s="52"/>
      <c r="M849" s="52"/>
      <c r="N849" s="52"/>
      <c r="O849" s="52"/>
      <c r="P849" s="47"/>
      <c r="Q849" s="48"/>
      <c r="R849" s="47"/>
      <c r="S849" s="48"/>
      <c r="T849" s="49"/>
      <c r="U849" s="49"/>
      <c r="V849" s="49"/>
      <c r="W849" s="50"/>
    </row>
    <row r="850" spans="6:25" s="65" customFormat="1" ht="12.75" hidden="1" customHeight="1" outlineLevel="2" x14ac:dyDescent="0.25">
      <c r="F850" s="66"/>
      <c r="G850" s="67"/>
      <c r="H850" s="67"/>
      <c r="I850" s="68"/>
      <c r="J850" s="67"/>
      <c r="K850" s="69"/>
      <c r="L850" s="70"/>
      <c r="M850" s="69"/>
      <c r="N850" s="70"/>
      <c r="O850" s="71"/>
      <c r="P850" s="72"/>
      <c r="Q850" s="70"/>
      <c r="R850" s="70"/>
      <c r="S850" s="70"/>
      <c r="T850" s="73" t="s">
        <v>36</v>
      </c>
      <c r="U850" s="70"/>
      <c r="V850" s="70"/>
      <c r="W850" s="70"/>
    </row>
    <row r="851" spans="6:25" s="25" customFormat="1" ht="16.5" hidden="1" customHeight="1" outlineLevel="1" collapsed="1" x14ac:dyDescent="0.2">
      <c r="F851" s="26"/>
      <c r="G851" s="27"/>
      <c r="H851" s="28"/>
      <c r="I851" s="28" t="s">
        <v>686</v>
      </c>
      <c r="J851" s="27"/>
      <c r="K851" s="29"/>
      <c r="L851" s="30"/>
      <c r="M851" s="29"/>
      <c r="N851" s="30"/>
      <c r="O851" s="31">
        <f>SUBTOTAL(9,O852:O855)</f>
        <v>0</v>
      </c>
      <c r="P851" s="32"/>
      <c r="Q851" s="31">
        <f>SUBTOTAL(9,Q852:Q855)</f>
        <v>0</v>
      </c>
      <c r="R851" s="30"/>
      <c r="S851" s="31">
        <f>SUBTOTAL(9,S852:S855)</f>
        <v>0</v>
      </c>
      <c r="T851" s="33"/>
      <c r="U851" s="31">
        <f>SUBTOTAL(9,U852:U855)</f>
        <v>0</v>
      </c>
      <c r="V851" s="31">
        <f>SUBTOTAL(9,V852:V855)</f>
        <v>0</v>
      </c>
      <c r="Y851" s="31">
        <f>SUBTOTAL(9,Y852:Y855)</f>
        <v>1</v>
      </c>
    </row>
    <row r="852" spans="6:25" s="43" customFormat="1" ht="12" hidden="1" outlineLevel="2" x14ac:dyDescent="0.2">
      <c r="F852" s="35">
        <v>196</v>
      </c>
      <c r="G852" s="36" t="s">
        <v>161</v>
      </c>
      <c r="H852" s="37" t="s">
        <v>687</v>
      </c>
      <c r="I852" s="38" t="s">
        <v>688</v>
      </c>
      <c r="J852" s="36" t="s">
        <v>689</v>
      </c>
      <c r="K852" s="39">
        <v>1</v>
      </c>
      <c r="L852" s="40">
        <v>0</v>
      </c>
      <c r="M852" s="39">
        <v>1</v>
      </c>
      <c r="N852" s="41"/>
      <c r="O852" s="42">
        <f>M852*N852</f>
        <v>0</v>
      </c>
      <c r="P852" s="42"/>
      <c r="Q852" s="42">
        <f>M852*P852</f>
        <v>0</v>
      </c>
      <c r="R852" s="42"/>
      <c r="S852" s="42">
        <f>M852*R852</f>
        <v>0</v>
      </c>
      <c r="T852" s="42">
        <v>21</v>
      </c>
      <c r="U852" s="42">
        <f>O852*T852/100</f>
        <v>0</v>
      </c>
      <c r="V852" s="42">
        <f>U852+O852</f>
        <v>0</v>
      </c>
      <c r="W852" s="42"/>
      <c r="X852" s="42" t="s">
        <v>32</v>
      </c>
      <c r="Y852" s="42">
        <v>1</v>
      </c>
    </row>
    <row r="853" spans="6:25" s="43" customFormat="1" ht="12" hidden="1" outlineLevel="2" x14ac:dyDescent="0.2">
      <c r="F853" s="44"/>
      <c r="G853" s="45"/>
      <c r="H853" s="46" t="s">
        <v>33</v>
      </c>
      <c r="I853" s="88" t="s">
        <v>690</v>
      </c>
      <c r="J853" s="88"/>
      <c r="K853" s="88"/>
      <c r="L853" s="88"/>
      <c r="M853" s="88"/>
      <c r="N853" s="88"/>
      <c r="O853" s="88"/>
      <c r="P853" s="47"/>
      <c r="Q853" s="48"/>
      <c r="R853" s="47"/>
      <c r="S853" s="48"/>
      <c r="T853" s="49"/>
      <c r="U853" s="49"/>
      <c r="V853" s="49"/>
      <c r="W853" s="50"/>
    </row>
    <row r="854" spans="6:25" s="43" customFormat="1" ht="6" hidden="1" customHeight="1" outlineLevel="2" x14ac:dyDescent="0.2">
      <c r="F854" s="44"/>
      <c r="G854" s="45"/>
      <c r="H854" s="51"/>
      <c r="I854" s="52"/>
      <c r="J854" s="52"/>
      <c r="K854" s="52"/>
      <c r="L854" s="52"/>
      <c r="M854" s="52"/>
      <c r="N854" s="52"/>
      <c r="O854" s="52"/>
      <c r="P854" s="47"/>
      <c r="Q854" s="48"/>
      <c r="R854" s="47"/>
      <c r="S854" s="48"/>
      <c r="T854" s="49"/>
      <c r="U854" s="49"/>
      <c r="V854" s="49"/>
      <c r="W854" s="50"/>
    </row>
    <row r="855" spans="6:25" s="65" customFormat="1" ht="12.75" hidden="1" customHeight="1" outlineLevel="2" x14ac:dyDescent="0.25">
      <c r="F855" s="66"/>
      <c r="G855" s="67"/>
      <c r="H855" s="67"/>
      <c r="I855" s="68"/>
      <c r="J855" s="67"/>
      <c r="K855" s="69"/>
      <c r="L855" s="70"/>
      <c r="M855" s="69"/>
      <c r="N855" s="70"/>
      <c r="O855" s="71"/>
      <c r="P855" s="72"/>
      <c r="Q855" s="70"/>
      <c r="R855" s="70"/>
      <c r="S855" s="70"/>
      <c r="T855" s="73" t="s">
        <v>36</v>
      </c>
      <c r="U855" s="70"/>
      <c r="V855" s="70"/>
      <c r="W855" s="70"/>
    </row>
    <row r="856" spans="6:25" s="25" customFormat="1" ht="16.5" hidden="1" customHeight="1" outlineLevel="1" collapsed="1" x14ac:dyDescent="0.2">
      <c r="F856" s="26"/>
      <c r="G856" s="27"/>
      <c r="H856" s="28"/>
      <c r="I856" s="28" t="s">
        <v>160</v>
      </c>
      <c r="J856" s="27"/>
      <c r="K856" s="29"/>
      <c r="L856" s="30"/>
      <c r="M856" s="29"/>
      <c r="N856" s="30"/>
      <c r="O856" s="31">
        <f>SUBTOTAL(9,O857:O860)</f>
        <v>0</v>
      </c>
      <c r="P856" s="32"/>
      <c r="Q856" s="31">
        <f>SUBTOTAL(9,Q857:Q860)</f>
        <v>0</v>
      </c>
      <c r="R856" s="30"/>
      <c r="S856" s="31">
        <f>SUBTOTAL(9,S857:S860)</f>
        <v>0</v>
      </c>
      <c r="T856" s="33"/>
      <c r="U856" s="31">
        <f>SUBTOTAL(9,U857:U860)</f>
        <v>0</v>
      </c>
      <c r="V856" s="31">
        <f>SUBTOTAL(9,V857:V860)</f>
        <v>0</v>
      </c>
      <c r="Y856" s="31">
        <f>SUBTOTAL(9,Y857:Y860)</f>
        <v>1</v>
      </c>
    </row>
    <row r="857" spans="6:25" s="43" customFormat="1" ht="12" hidden="1" outlineLevel="2" x14ac:dyDescent="0.2">
      <c r="F857" s="35">
        <v>197</v>
      </c>
      <c r="G857" s="36" t="s">
        <v>161</v>
      </c>
      <c r="H857" s="37" t="s">
        <v>162</v>
      </c>
      <c r="I857" s="38" t="s">
        <v>163</v>
      </c>
      <c r="J857" s="36" t="s">
        <v>149</v>
      </c>
      <c r="K857" s="39">
        <v>3</v>
      </c>
      <c r="L857" s="40">
        <v>0</v>
      </c>
      <c r="M857" s="39">
        <v>3</v>
      </c>
      <c r="N857" s="41"/>
      <c r="O857" s="42">
        <f>M857*N857</f>
        <v>0</v>
      </c>
      <c r="P857" s="42"/>
      <c r="Q857" s="42">
        <f>M857*P857</f>
        <v>0</v>
      </c>
      <c r="R857" s="42"/>
      <c r="S857" s="42">
        <f>M857*R857</f>
        <v>0</v>
      </c>
      <c r="T857" s="42">
        <v>21</v>
      </c>
      <c r="U857" s="42">
        <f>O857*T857/100</f>
        <v>0</v>
      </c>
      <c r="V857" s="42">
        <f>U857+O857</f>
        <v>0</v>
      </c>
      <c r="W857" s="42"/>
      <c r="X857" s="42" t="s">
        <v>32</v>
      </c>
      <c r="Y857" s="42">
        <v>1</v>
      </c>
    </row>
    <row r="858" spans="6:25" s="43" customFormat="1" ht="12" hidden="1" outlineLevel="2" x14ac:dyDescent="0.2">
      <c r="F858" s="44"/>
      <c r="G858" s="45"/>
      <c r="H858" s="46" t="s">
        <v>33</v>
      </c>
      <c r="I858" s="88"/>
      <c r="J858" s="88"/>
      <c r="K858" s="88"/>
      <c r="L858" s="88"/>
      <c r="M858" s="88"/>
      <c r="N858" s="88"/>
      <c r="O858" s="88"/>
      <c r="P858" s="47"/>
      <c r="Q858" s="48"/>
      <c r="R858" s="47"/>
      <c r="S858" s="48"/>
      <c r="T858" s="49"/>
      <c r="U858" s="49"/>
      <c r="V858" s="49"/>
      <c r="W858" s="50"/>
    </row>
    <row r="859" spans="6:25" s="43" customFormat="1" ht="6" hidden="1" customHeight="1" outlineLevel="2" x14ac:dyDescent="0.2">
      <c r="F859" s="44"/>
      <c r="G859" s="45"/>
      <c r="H859" s="51"/>
      <c r="I859" s="52"/>
      <c r="J859" s="52"/>
      <c r="K859" s="52"/>
      <c r="L859" s="52"/>
      <c r="M859" s="52"/>
      <c r="N859" s="52"/>
      <c r="O859" s="52"/>
      <c r="P859" s="47"/>
      <c r="Q859" s="48"/>
      <c r="R859" s="47"/>
      <c r="S859" s="48"/>
      <c r="T859" s="49"/>
      <c r="U859" s="49"/>
      <c r="V859" s="49"/>
      <c r="W859" s="50"/>
    </row>
    <row r="860" spans="6:25" s="65" customFormat="1" ht="12.75" hidden="1" customHeight="1" outlineLevel="2" x14ac:dyDescent="0.25">
      <c r="F860" s="66"/>
      <c r="G860" s="67"/>
      <c r="H860" s="67"/>
      <c r="I860" s="68"/>
      <c r="J860" s="67"/>
      <c r="K860" s="69"/>
      <c r="L860" s="70"/>
      <c r="M860" s="69"/>
      <c r="N860" s="70"/>
      <c r="O860" s="71"/>
      <c r="P860" s="72"/>
      <c r="Q860" s="70"/>
      <c r="R860" s="70"/>
      <c r="S860" s="70"/>
      <c r="T860" s="73" t="s">
        <v>36</v>
      </c>
      <c r="U860" s="70"/>
      <c r="V860" s="70"/>
      <c r="W860" s="70"/>
    </row>
    <row r="861" spans="6:25" s="65" customFormat="1" ht="12.75" hidden="1" customHeight="1" outlineLevel="1" collapsed="1" x14ac:dyDescent="0.25">
      <c r="F861" s="66"/>
      <c r="G861" s="67"/>
      <c r="H861" s="67"/>
      <c r="I861" s="68"/>
      <c r="J861" s="67"/>
      <c r="K861" s="69"/>
      <c r="L861" s="70"/>
      <c r="M861" s="69"/>
      <c r="N861" s="70"/>
      <c r="O861" s="71"/>
      <c r="P861" s="72"/>
      <c r="Q861" s="70"/>
      <c r="R861" s="70"/>
      <c r="S861" s="70"/>
      <c r="T861" s="73" t="s">
        <v>36</v>
      </c>
      <c r="U861" s="70"/>
      <c r="V861" s="70"/>
      <c r="W861" s="70"/>
    </row>
    <row r="862" spans="6:25" s="16" customFormat="1" ht="18.75" hidden="1" customHeight="1" collapsed="1" x14ac:dyDescent="0.2">
      <c r="F862" s="17"/>
      <c r="G862" s="18"/>
      <c r="H862" s="19"/>
      <c r="I862" s="19" t="s">
        <v>691</v>
      </c>
      <c r="J862" s="18"/>
      <c r="K862" s="20"/>
      <c r="L862" s="21"/>
      <c r="M862" s="20"/>
      <c r="N862" s="21"/>
      <c r="O862" s="22">
        <f>SUBTOTAL(9,O863:O1532)</f>
        <v>0</v>
      </c>
      <c r="P862" s="23"/>
      <c r="Q862" s="22">
        <f>SUBTOTAL(9,Q863:Q1532)</f>
        <v>4.8222403880000009</v>
      </c>
      <c r="R862" s="21"/>
      <c r="S862" s="22">
        <f>SUBTOTAL(9,S863:S1532)</f>
        <v>6.5941690724999997</v>
      </c>
      <c r="T862" s="24"/>
      <c r="U862" s="22">
        <f>SUBTOTAL(9,U863:U1532)</f>
        <v>0</v>
      </c>
      <c r="V862" s="22">
        <f>SUBTOTAL(9,V863:V1532)</f>
        <v>0</v>
      </c>
      <c r="Y862" s="22">
        <f>SUBTOTAL(9,Y863:Y1532)</f>
        <v>164</v>
      </c>
    </row>
    <row r="863" spans="6:25" s="25" customFormat="1" ht="16.5" hidden="1" customHeight="1" outlineLevel="1" x14ac:dyDescent="0.2">
      <c r="F863" s="26"/>
      <c r="G863" s="27"/>
      <c r="H863" s="28"/>
      <c r="I863" s="28" t="s">
        <v>165</v>
      </c>
      <c r="J863" s="27"/>
      <c r="K863" s="29"/>
      <c r="L863" s="30"/>
      <c r="M863" s="29"/>
      <c r="N863" s="30"/>
      <c r="O863" s="31">
        <f>SUBTOTAL(9,O864:O882)</f>
        <v>0</v>
      </c>
      <c r="P863" s="32"/>
      <c r="Q863" s="31">
        <f>SUBTOTAL(9,Q864:Q882)</f>
        <v>1.6657236199999996</v>
      </c>
      <c r="R863" s="30"/>
      <c r="S863" s="31">
        <f>SUBTOTAL(9,S864:S882)</f>
        <v>0</v>
      </c>
      <c r="T863" s="33"/>
      <c r="U863" s="31">
        <f>SUBTOTAL(9,U864:U882)</f>
        <v>0</v>
      </c>
      <c r="V863" s="31">
        <f>SUBTOTAL(9,V864:V882)</f>
        <v>0</v>
      </c>
      <c r="Y863" s="31">
        <f>SUBTOTAL(9,Y864:Y882)</f>
        <v>4</v>
      </c>
    </row>
    <row r="864" spans="6:25" s="43" customFormat="1" ht="24" hidden="1" outlineLevel="2" x14ac:dyDescent="0.2">
      <c r="F864" s="35">
        <v>198</v>
      </c>
      <c r="G864" s="36" t="s">
        <v>28</v>
      </c>
      <c r="H864" s="37" t="s">
        <v>692</v>
      </c>
      <c r="I864" s="38" t="s">
        <v>693</v>
      </c>
      <c r="J864" s="36" t="s">
        <v>101</v>
      </c>
      <c r="K864" s="39">
        <v>11.479999999999997</v>
      </c>
      <c r="L864" s="40">
        <v>0</v>
      </c>
      <c r="M864" s="39">
        <v>11.479999999999997</v>
      </c>
      <c r="N864" s="41"/>
      <c r="O864" s="42">
        <f>M864*N864</f>
        <v>0</v>
      </c>
      <c r="P864" s="42">
        <v>6.9819999999999993E-2</v>
      </c>
      <c r="Q864" s="42">
        <f>M864*P864</f>
        <v>0.80153359999999974</v>
      </c>
      <c r="R864" s="42"/>
      <c r="S864" s="42">
        <f>M864*R864</f>
        <v>0</v>
      </c>
      <c r="T864" s="42">
        <v>21</v>
      </c>
      <c r="U864" s="42">
        <f>O864*T864/100</f>
        <v>0</v>
      </c>
      <c r="V864" s="42">
        <f>U864+O864</f>
        <v>0</v>
      </c>
      <c r="W864" s="42"/>
      <c r="X864" s="42" t="s">
        <v>32</v>
      </c>
      <c r="Y864" s="42">
        <v>1</v>
      </c>
    </row>
    <row r="865" spans="6:25" s="43" customFormat="1" ht="12" hidden="1" outlineLevel="2" x14ac:dyDescent="0.2">
      <c r="F865" s="44"/>
      <c r="G865" s="45"/>
      <c r="H865" s="46" t="s">
        <v>33</v>
      </c>
      <c r="I865" s="88" t="s">
        <v>694</v>
      </c>
      <c r="J865" s="88"/>
      <c r="K865" s="88"/>
      <c r="L865" s="88"/>
      <c r="M865" s="88"/>
      <c r="N865" s="88"/>
      <c r="O865" s="88"/>
      <c r="P865" s="47"/>
      <c r="Q865" s="48"/>
      <c r="R865" s="47"/>
      <c r="S865" s="48"/>
      <c r="T865" s="49"/>
      <c r="U865" s="49"/>
      <c r="V865" s="49"/>
      <c r="W865" s="50"/>
    </row>
    <row r="866" spans="6:25" s="43" customFormat="1" ht="6" hidden="1" customHeight="1" outlineLevel="2" x14ac:dyDescent="0.2">
      <c r="F866" s="44"/>
      <c r="G866" s="45"/>
      <c r="H866" s="51"/>
      <c r="I866" s="52"/>
      <c r="J866" s="52"/>
      <c r="K866" s="52"/>
      <c r="L866" s="52"/>
      <c r="M866" s="52"/>
      <c r="N866" s="52"/>
      <c r="O866" s="52"/>
      <c r="P866" s="47"/>
      <c r="Q866" s="48"/>
      <c r="R866" s="47"/>
      <c r="S866" s="48"/>
      <c r="T866" s="49"/>
      <c r="U866" s="49"/>
      <c r="V866" s="49"/>
      <c r="W866" s="50"/>
    </row>
    <row r="867" spans="6:25" s="53" customFormat="1" ht="11.25" hidden="1" outlineLevel="3" x14ac:dyDescent="0.25">
      <c r="F867" s="54"/>
      <c r="G867" s="55"/>
      <c r="H867" s="56" t="str">
        <f>IF(AND(H866&lt;&gt;"Výkaz výměr:",I866=""),"Výkaz výměr:","")</f>
        <v>Výkaz výměr:</v>
      </c>
      <c r="I867" s="57" t="s">
        <v>695</v>
      </c>
      <c r="J867" s="58"/>
      <c r="K867" s="57"/>
      <c r="L867" s="59"/>
      <c r="M867" s="60">
        <v>16.995999999999999</v>
      </c>
      <c r="N867" s="61"/>
      <c r="O867" s="62"/>
      <c r="P867" s="63"/>
      <c r="Q867" s="61"/>
      <c r="R867" s="61"/>
      <c r="S867" s="61"/>
      <c r="T867" s="64" t="s">
        <v>36</v>
      </c>
      <c r="U867" s="61"/>
      <c r="V867" s="61"/>
    </row>
    <row r="868" spans="6:25" s="53" customFormat="1" ht="11.25" hidden="1" outlineLevel="3" x14ac:dyDescent="0.25">
      <c r="F868" s="54"/>
      <c r="G868" s="55"/>
      <c r="H868" s="56" t="str">
        <f>IF(AND(H867&lt;&gt;"Výkaz výměr:",I867=""),"Výkaz výměr:","")</f>
        <v/>
      </c>
      <c r="I868" s="57" t="s">
        <v>696</v>
      </c>
      <c r="J868" s="58"/>
      <c r="K868" s="57"/>
      <c r="L868" s="59"/>
      <c r="M868" s="60">
        <v>-2.3639999999999999</v>
      </c>
      <c r="N868" s="61"/>
      <c r="O868" s="62"/>
      <c r="P868" s="63"/>
      <c r="Q868" s="61"/>
      <c r="R868" s="61"/>
      <c r="S868" s="61"/>
      <c r="T868" s="64" t="s">
        <v>36</v>
      </c>
      <c r="U868" s="61"/>
      <c r="V868" s="61"/>
    </row>
    <row r="869" spans="6:25" s="53" customFormat="1" ht="11.25" hidden="1" outlineLevel="3" x14ac:dyDescent="0.25">
      <c r="F869" s="54"/>
      <c r="G869" s="55"/>
      <c r="H869" s="56" t="str">
        <f>IF(AND(H868&lt;&gt;"Výkaz výměr:",I868=""),"Výkaz výměr:","")</f>
        <v/>
      </c>
      <c r="I869" s="57" t="s">
        <v>697</v>
      </c>
      <c r="J869" s="58"/>
      <c r="K869" s="57"/>
      <c r="L869" s="59"/>
      <c r="M869" s="60">
        <v>-1.97</v>
      </c>
      <c r="N869" s="61"/>
      <c r="O869" s="62"/>
      <c r="P869" s="63"/>
      <c r="Q869" s="61"/>
      <c r="R869" s="61"/>
      <c r="S869" s="61"/>
      <c r="T869" s="64" t="s">
        <v>36</v>
      </c>
      <c r="U869" s="61"/>
      <c r="V869" s="61"/>
    </row>
    <row r="870" spans="6:25" s="53" customFormat="1" ht="11.25" hidden="1" outlineLevel="3" x14ac:dyDescent="0.25">
      <c r="F870" s="54"/>
      <c r="G870" s="55"/>
      <c r="H870" s="56" t="str">
        <f>IF(AND(H869&lt;&gt;"Výkaz výměr:",I869=""),"Výkaz výměr:","")</f>
        <v/>
      </c>
      <c r="I870" s="57" t="s">
        <v>247</v>
      </c>
      <c r="J870" s="58"/>
      <c r="K870" s="57"/>
      <c r="L870" s="59"/>
      <c r="M870" s="60">
        <v>-1.1819999999999999</v>
      </c>
      <c r="N870" s="61"/>
      <c r="O870" s="62"/>
      <c r="P870" s="63"/>
      <c r="Q870" s="61"/>
      <c r="R870" s="61"/>
      <c r="S870" s="61"/>
      <c r="T870" s="64" t="s">
        <v>36</v>
      </c>
      <c r="U870" s="61"/>
      <c r="V870" s="61"/>
    </row>
    <row r="871" spans="6:25" s="43" customFormat="1" ht="24" hidden="1" outlineLevel="2" x14ac:dyDescent="0.2">
      <c r="F871" s="35">
        <v>199</v>
      </c>
      <c r="G871" s="36" t="s">
        <v>28</v>
      </c>
      <c r="H871" s="37" t="s">
        <v>698</v>
      </c>
      <c r="I871" s="38" t="s">
        <v>699</v>
      </c>
      <c r="J871" s="36" t="s">
        <v>101</v>
      </c>
      <c r="K871" s="39">
        <v>5.88</v>
      </c>
      <c r="L871" s="40">
        <v>0</v>
      </c>
      <c r="M871" s="39">
        <v>5.88</v>
      </c>
      <c r="N871" s="41"/>
      <c r="O871" s="42">
        <f>M871*N871</f>
        <v>0</v>
      </c>
      <c r="P871" s="42">
        <v>0.10359</v>
      </c>
      <c r="Q871" s="42">
        <f>M871*P871</f>
        <v>0.60910920000000002</v>
      </c>
      <c r="R871" s="42"/>
      <c r="S871" s="42">
        <f>M871*R871</f>
        <v>0</v>
      </c>
      <c r="T871" s="42">
        <v>21</v>
      </c>
      <c r="U871" s="42">
        <f>O871*T871/100</f>
        <v>0</v>
      </c>
      <c r="V871" s="42">
        <f>U871+O871</f>
        <v>0</v>
      </c>
      <c r="W871" s="42"/>
      <c r="X871" s="42" t="s">
        <v>32</v>
      </c>
      <c r="Y871" s="42">
        <v>1</v>
      </c>
    </row>
    <row r="872" spans="6:25" s="43" customFormat="1" ht="12" hidden="1" outlineLevel="2" x14ac:dyDescent="0.2">
      <c r="F872" s="44"/>
      <c r="G872" s="45"/>
      <c r="H872" s="46" t="s">
        <v>33</v>
      </c>
      <c r="I872" s="88" t="s">
        <v>700</v>
      </c>
      <c r="J872" s="88"/>
      <c r="K872" s="88"/>
      <c r="L872" s="88"/>
      <c r="M872" s="88"/>
      <c r="N872" s="88"/>
      <c r="O872" s="88"/>
      <c r="P872" s="47"/>
      <c r="Q872" s="48"/>
      <c r="R872" s="47"/>
      <c r="S872" s="48"/>
      <c r="T872" s="49"/>
      <c r="U872" s="49"/>
      <c r="V872" s="49"/>
      <c r="W872" s="50"/>
    </row>
    <row r="873" spans="6:25" s="43" customFormat="1" ht="6" hidden="1" customHeight="1" outlineLevel="2" x14ac:dyDescent="0.2">
      <c r="F873" s="44"/>
      <c r="G873" s="45"/>
      <c r="H873" s="51"/>
      <c r="I873" s="52"/>
      <c r="J873" s="52"/>
      <c r="K873" s="52"/>
      <c r="L873" s="52"/>
      <c r="M873" s="52"/>
      <c r="N873" s="52"/>
      <c r="O873" s="52"/>
      <c r="P873" s="47"/>
      <c r="Q873" s="48"/>
      <c r="R873" s="47"/>
      <c r="S873" s="48"/>
      <c r="T873" s="49"/>
      <c r="U873" s="49"/>
      <c r="V873" s="49"/>
      <c r="W873" s="50"/>
    </row>
    <row r="874" spans="6:25" s="53" customFormat="1" ht="11.25" hidden="1" outlineLevel="3" x14ac:dyDescent="0.25">
      <c r="F874" s="54"/>
      <c r="G874" s="55"/>
      <c r="H874" s="56" t="str">
        <f>IF(AND(H873&lt;&gt;"Výkaz výměr:",I873=""),"Výkaz výměr:","")</f>
        <v>Výkaz výměr:</v>
      </c>
      <c r="I874" s="57" t="s">
        <v>701</v>
      </c>
      <c r="J874" s="58"/>
      <c r="K874" s="57"/>
      <c r="L874" s="59"/>
      <c r="M874" s="60">
        <v>5.88</v>
      </c>
      <c r="N874" s="61"/>
      <c r="O874" s="62"/>
      <c r="P874" s="63"/>
      <c r="Q874" s="61"/>
      <c r="R874" s="61"/>
      <c r="S874" s="61"/>
      <c r="T874" s="64" t="s">
        <v>36</v>
      </c>
      <c r="U874" s="61"/>
      <c r="V874" s="61"/>
    </row>
    <row r="875" spans="6:25" s="43" customFormat="1" ht="24" hidden="1" outlineLevel="2" x14ac:dyDescent="0.2">
      <c r="F875" s="35">
        <v>200</v>
      </c>
      <c r="G875" s="36" t="s">
        <v>28</v>
      </c>
      <c r="H875" s="37" t="s">
        <v>702</v>
      </c>
      <c r="I875" s="38" t="s">
        <v>703</v>
      </c>
      <c r="J875" s="36" t="s">
        <v>101</v>
      </c>
      <c r="K875" s="39">
        <v>3.3460000000000001</v>
      </c>
      <c r="L875" s="40">
        <v>0</v>
      </c>
      <c r="M875" s="39">
        <v>3.3460000000000001</v>
      </c>
      <c r="N875" s="41"/>
      <c r="O875" s="42">
        <f>M875*N875</f>
        <v>0</v>
      </c>
      <c r="P875" s="42">
        <v>5.2170000000000001E-2</v>
      </c>
      <c r="Q875" s="42">
        <f>M875*P875</f>
        <v>0.17456082000000001</v>
      </c>
      <c r="R875" s="42"/>
      <c r="S875" s="42">
        <f>M875*R875</f>
        <v>0</v>
      </c>
      <c r="T875" s="42">
        <v>21</v>
      </c>
      <c r="U875" s="42">
        <f>O875*T875/100</f>
        <v>0</v>
      </c>
      <c r="V875" s="42">
        <f>U875+O875</f>
        <v>0</v>
      </c>
      <c r="W875" s="42"/>
      <c r="X875" s="42" t="s">
        <v>32</v>
      </c>
      <c r="Y875" s="42">
        <v>1</v>
      </c>
    </row>
    <row r="876" spans="6:25" s="43" customFormat="1" ht="12" hidden="1" outlineLevel="2" x14ac:dyDescent="0.2">
      <c r="F876" s="44"/>
      <c r="G876" s="45"/>
      <c r="H876" s="46" t="s">
        <v>33</v>
      </c>
      <c r="I876" s="88" t="s">
        <v>704</v>
      </c>
      <c r="J876" s="88"/>
      <c r="K876" s="88"/>
      <c r="L876" s="88"/>
      <c r="M876" s="88"/>
      <c r="N876" s="88"/>
      <c r="O876" s="88"/>
      <c r="P876" s="47"/>
      <c r="Q876" s="48"/>
      <c r="R876" s="47"/>
      <c r="S876" s="48"/>
      <c r="T876" s="49"/>
      <c r="U876" s="49"/>
      <c r="V876" s="49"/>
      <c r="W876" s="50"/>
    </row>
    <row r="877" spans="6:25" s="43" customFormat="1" ht="6" hidden="1" customHeight="1" outlineLevel="2" x14ac:dyDescent="0.2">
      <c r="F877" s="44"/>
      <c r="G877" s="45"/>
      <c r="H877" s="51"/>
      <c r="I877" s="52"/>
      <c r="J877" s="52"/>
      <c r="K877" s="52"/>
      <c r="L877" s="52"/>
      <c r="M877" s="52"/>
      <c r="N877" s="52"/>
      <c r="O877" s="52"/>
      <c r="P877" s="47"/>
      <c r="Q877" s="48"/>
      <c r="R877" s="47"/>
      <c r="S877" s="48"/>
      <c r="T877" s="49"/>
      <c r="U877" s="49"/>
      <c r="V877" s="49"/>
      <c r="W877" s="50"/>
    </row>
    <row r="878" spans="6:25" s="53" customFormat="1" ht="11.25" hidden="1" outlineLevel="3" x14ac:dyDescent="0.25">
      <c r="F878" s="54"/>
      <c r="G878" s="55"/>
      <c r="H878" s="56" t="str">
        <f>IF(AND(H877&lt;&gt;"Výkaz výměr:",I877=""),"Výkaz výměr:","")</f>
        <v>Výkaz výměr:</v>
      </c>
      <c r="I878" s="57" t="s">
        <v>705</v>
      </c>
      <c r="J878" s="58"/>
      <c r="K878" s="57"/>
      <c r="L878" s="59"/>
      <c r="M878" s="60">
        <v>3.3460000000000001</v>
      </c>
      <c r="N878" s="61"/>
      <c r="O878" s="62"/>
      <c r="P878" s="63"/>
      <c r="Q878" s="61"/>
      <c r="R878" s="61"/>
      <c r="S878" s="61"/>
      <c r="T878" s="64" t="s">
        <v>36</v>
      </c>
      <c r="U878" s="61"/>
      <c r="V878" s="61"/>
    </row>
    <row r="879" spans="6:25" s="43" customFormat="1" ht="24" hidden="1" outlineLevel="2" x14ac:dyDescent="0.2">
      <c r="F879" s="35">
        <v>201</v>
      </c>
      <c r="G879" s="36" t="s">
        <v>28</v>
      </c>
      <c r="H879" s="37" t="s">
        <v>706</v>
      </c>
      <c r="I879" s="38" t="s">
        <v>707</v>
      </c>
      <c r="J879" s="36" t="s">
        <v>31</v>
      </c>
      <c r="K879" s="39">
        <v>3</v>
      </c>
      <c r="L879" s="40">
        <v>0</v>
      </c>
      <c r="M879" s="39">
        <v>3</v>
      </c>
      <c r="N879" s="41"/>
      <c r="O879" s="42">
        <f>M879*N879</f>
        <v>0</v>
      </c>
      <c r="P879" s="42">
        <v>2.6839999999999999E-2</v>
      </c>
      <c r="Q879" s="42">
        <f>M879*P879</f>
        <v>8.0519999999999994E-2</v>
      </c>
      <c r="R879" s="42"/>
      <c r="S879" s="42">
        <f>M879*R879</f>
        <v>0</v>
      </c>
      <c r="T879" s="42">
        <v>21</v>
      </c>
      <c r="U879" s="42">
        <f>O879*T879/100</f>
        <v>0</v>
      </c>
      <c r="V879" s="42">
        <f>U879+O879</f>
        <v>0</v>
      </c>
      <c r="W879" s="42"/>
      <c r="X879" s="42" t="s">
        <v>32</v>
      </c>
      <c r="Y879" s="42">
        <v>1</v>
      </c>
    </row>
    <row r="880" spans="6:25" s="43" customFormat="1" ht="12" hidden="1" outlineLevel="2" x14ac:dyDescent="0.2">
      <c r="F880" s="44"/>
      <c r="G880" s="45"/>
      <c r="H880" s="46" t="s">
        <v>33</v>
      </c>
      <c r="I880" s="88" t="s">
        <v>708</v>
      </c>
      <c r="J880" s="88"/>
      <c r="K880" s="88"/>
      <c r="L880" s="88"/>
      <c r="M880" s="88"/>
      <c r="N880" s="88"/>
      <c r="O880" s="88"/>
      <c r="P880" s="47"/>
      <c r="Q880" s="48"/>
      <c r="R880" s="47"/>
      <c r="S880" s="48"/>
      <c r="T880" s="49"/>
      <c r="U880" s="49"/>
      <c r="V880" s="49"/>
      <c r="W880" s="50"/>
    </row>
    <row r="881" spans="6:25" s="43" customFormat="1" ht="6" hidden="1" customHeight="1" outlineLevel="2" x14ac:dyDescent="0.2">
      <c r="F881" s="44"/>
      <c r="G881" s="45"/>
      <c r="H881" s="51"/>
      <c r="I881" s="52"/>
      <c r="J881" s="52"/>
      <c r="K881" s="52"/>
      <c r="L881" s="52"/>
      <c r="M881" s="52"/>
      <c r="N881" s="52"/>
      <c r="O881" s="52"/>
      <c r="P881" s="47"/>
      <c r="Q881" s="48"/>
      <c r="R881" s="47"/>
      <c r="S881" s="48"/>
      <c r="T881" s="49"/>
      <c r="U881" s="49"/>
      <c r="V881" s="49"/>
      <c r="W881" s="50"/>
    </row>
    <row r="882" spans="6:25" s="65" customFormat="1" ht="12.75" hidden="1" customHeight="1" outlineLevel="2" x14ac:dyDescent="0.25">
      <c r="F882" s="66"/>
      <c r="G882" s="67"/>
      <c r="H882" s="67"/>
      <c r="I882" s="68"/>
      <c r="J882" s="67"/>
      <c r="K882" s="69"/>
      <c r="L882" s="70"/>
      <c r="M882" s="69"/>
      <c r="N882" s="70"/>
      <c r="O882" s="71"/>
      <c r="P882" s="72"/>
      <c r="Q882" s="70"/>
      <c r="R882" s="70"/>
      <c r="S882" s="70"/>
      <c r="T882" s="73" t="s">
        <v>36</v>
      </c>
      <c r="U882" s="70"/>
      <c r="V882" s="70"/>
      <c r="W882" s="70"/>
    </row>
    <row r="883" spans="6:25" s="25" customFormat="1" ht="16.5" hidden="1" customHeight="1" outlineLevel="1" collapsed="1" x14ac:dyDescent="0.2">
      <c r="F883" s="26"/>
      <c r="G883" s="27"/>
      <c r="H883" s="28"/>
      <c r="I883" s="28" t="s">
        <v>170</v>
      </c>
      <c r="J883" s="27"/>
      <c r="K883" s="29"/>
      <c r="L883" s="30"/>
      <c r="M883" s="29"/>
      <c r="N883" s="30"/>
      <c r="O883" s="31">
        <f>SUBTOTAL(9,O884:O930)</f>
        <v>0</v>
      </c>
      <c r="P883" s="32"/>
      <c r="Q883" s="31">
        <f>SUBTOTAL(9,Q884:Q930)</f>
        <v>0.47747733999999997</v>
      </c>
      <c r="R883" s="30"/>
      <c r="S883" s="31">
        <f>SUBTOTAL(9,S884:S930)</f>
        <v>0</v>
      </c>
      <c r="T883" s="33"/>
      <c r="U883" s="31">
        <f>SUBTOTAL(9,U884:U930)</f>
        <v>0</v>
      </c>
      <c r="V883" s="31">
        <f>SUBTOTAL(9,V884:V930)</f>
        <v>0</v>
      </c>
      <c r="Y883" s="31">
        <f>SUBTOTAL(9,Y884:Y930)</f>
        <v>7</v>
      </c>
    </row>
    <row r="884" spans="6:25" s="43" customFormat="1" ht="12" hidden="1" outlineLevel="2" x14ac:dyDescent="0.2">
      <c r="F884" s="35">
        <v>202</v>
      </c>
      <c r="G884" s="36" t="s">
        <v>28</v>
      </c>
      <c r="H884" s="37" t="s">
        <v>171</v>
      </c>
      <c r="I884" s="38" t="s">
        <v>172</v>
      </c>
      <c r="J884" s="36" t="s">
        <v>101</v>
      </c>
      <c r="K884" s="39">
        <v>13.21</v>
      </c>
      <c r="L884" s="40">
        <v>0</v>
      </c>
      <c r="M884" s="39">
        <v>13.21</v>
      </c>
      <c r="N884" s="41"/>
      <c r="O884" s="42">
        <f>M884*N884</f>
        <v>0</v>
      </c>
      <c r="P884" s="42">
        <v>2.5999999999999998E-4</v>
      </c>
      <c r="Q884" s="42">
        <f>M884*P884</f>
        <v>3.4345999999999999E-3</v>
      </c>
      <c r="R884" s="42"/>
      <c r="S884" s="42">
        <f>M884*R884</f>
        <v>0</v>
      </c>
      <c r="T884" s="42">
        <v>21</v>
      </c>
      <c r="U884" s="42">
        <f>O884*T884/100</f>
        <v>0</v>
      </c>
      <c r="V884" s="42">
        <f>U884+O884</f>
        <v>0</v>
      </c>
      <c r="W884" s="42"/>
      <c r="X884" s="42" t="s">
        <v>32</v>
      </c>
      <c r="Y884" s="42">
        <v>1</v>
      </c>
    </row>
    <row r="885" spans="6:25" s="43" customFormat="1" ht="12" hidden="1" outlineLevel="2" x14ac:dyDescent="0.2">
      <c r="F885" s="44"/>
      <c r="G885" s="45"/>
      <c r="H885" s="46" t="s">
        <v>33</v>
      </c>
      <c r="I885" s="88" t="s">
        <v>173</v>
      </c>
      <c r="J885" s="88"/>
      <c r="K885" s="88"/>
      <c r="L885" s="88"/>
      <c r="M885" s="88"/>
      <c r="N885" s="88"/>
      <c r="O885" s="88"/>
      <c r="P885" s="47"/>
      <c r="Q885" s="48"/>
      <c r="R885" s="47"/>
      <c r="S885" s="48"/>
      <c r="T885" s="49"/>
      <c r="U885" s="49"/>
      <c r="V885" s="49"/>
      <c r="W885" s="50"/>
    </row>
    <row r="886" spans="6:25" s="43" customFormat="1" ht="6" hidden="1" customHeight="1" outlineLevel="2" x14ac:dyDescent="0.2">
      <c r="F886" s="44"/>
      <c r="G886" s="45"/>
      <c r="H886" s="51"/>
      <c r="I886" s="52"/>
      <c r="J886" s="52"/>
      <c r="K886" s="52"/>
      <c r="L886" s="52"/>
      <c r="M886" s="52"/>
      <c r="N886" s="52"/>
      <c r="O886" s="52"/>
      <c r="P886" s="47"/>
      <c r="Q886" s="48"/>
      <c r="R886" s="47"/>
      <c r="S886" s="48"/>
      <c r="T886" s="49"/>
      <c r="U886" s="49"/>
      <c r="V886" s="49"/>
      <c r="W886" s="50"/>
    </row>
    <row r="887" spans="6:25" s="53" customFormat="1" ht="11.25" hidden="1" outlineLevel="3" x14ac:dyDescent="0.25">
      <c r="F887" s="54"/>
      <c r="G887" s="55"/>
      <c r="H887" s="56" t="str">
        <f>IF(AND(H886&lt;&gt;"Výkaz výměr:",I886=""),"Výkaz výměr:","")</f>
        <v>Výkaz výměr:</v>
      </c>
      <c r="I887" s="57" t="s">
        <v>709</v>
      </c>
      <c r="J887" s="58"/>
      <c r="K887" s="57"/>
      <c r="L887" s="59"/>
      <c r="M887" s="60">
        <v>13.21</v>
      </c>
      <c r="N887" s="61"/>
      <c r="O887" s="62"/>
      <c r="P887" s="63"/>
      <c r="Q887" s="61"/>
      <c r="R887" s="61"/>
      <c r="S887" s="61"/>
      <c r="T887" s="64" t="s">
        <v>36</v>
      </c>
      <c r="U887" s="61"/>
      <c r="V887" s="61"/>
    </row>
    <row r="888" spans="6:25" s="43" customFormat="1" ht="12" hidden="1" outlineLevel="2" x14ac:dyDescent="0.2">
      <c r="F888" s="35">
        <v>203</v>
      </c>
      <c r="G888" s="36" t="s">
        <v>28</v>
      </c>
      <c r="H888" s="37" t="s">
        <v>175</v>
      </c>
      <c r="I888" s="38" t="s">
        <v>176</v>
      </c>
      <c r="J888" s="36" t="s">
        <v>101</v>
      </c>
      <c r="K888" s="39">
        <v>13.21</v>
      </c>
      <c r="L888" s="40">
        <v>0</v>
      </c>
      <c r="M888" s="39">
        <v>13.21</v>
      </c>
      <c r="N888" s="41"/>
      <c r="O888" s="42">
        <f>M888*N888</f>
        <v>0</v>
      </c>
      <c r="P888" s="42">
        <v>4.8900000000000002E-3</v>
      </c>
      <c r="Q888" s="42">
        <f>M888*P888</f>
        <v>6.4596900000000013E-2</v>
      </c>
      <c r="R888" s="42"/>
      <c r="S888" s="42">
        <f>M888*R888</f>
        <v>0</v>
      </c>
      <c r="T888" s="42">
        <v>21</v>
      </c>
      <c r="U888" s="42">
        <f>O888*T888/100</f>
        <v>0</v>
      </c>
      <c r="V888" s="42">
        <f>U888+O888</f>
        <v>0</v>
      </c>
      <c r="W888" s="42"/>
      <c r="X888" s="42" t="s">
        <v>32</v>
      </c>
      <c r="Y888" s="42">
        <v>1</v>
      </c>
    </row>
    <row r="889" spans="6:25" s="43" customFormat="1" ht="12" hidden="1" outlineLevel="2" x14ac:dyDescent="0.2">
      <c r="F889" s="44"/>
      <c r="G889" s="45"/>
      <c r="H889" s="46" t="s">
        <v>33</v>
      </c>
      <c r="I889" s="88" t="s">
        <v>177</v>
      </c>
      <c r="J889" s="88"/>
      <c r="K889" s="88"/>
      <c r="L889" s="88"/>
      <c r="M889" s="88"/>
      <c r="N889" s="88"/>
      <c r="O889" s="88"/>
      <c r="P889" s="47"/>
      <c r="Q889" s="48"/>
      <c r="R889" s="47"/>
      <c r="S889" s="48"/>
      <c r="T889" s="49"/>
      <c r="U889" s="49"/>
      <c r="V889" s="49"/>
      <c r="W889" s="50"/>
    </row>
    <row r="890" spans="6:25" s="43" customFormat="1" ht="6" hidden="1" customHeight="1" outlineLevel="2" x14ac:dyDescent="0.2">
      <c r="F890" s="44"/>
      <c r="G890" s="45"/>
      <c r="H890" s="51"/>
      <c r="I890" s="52"/>
      <c r="J890" s="52"/>
      <c r="K890" s="52"/>
      <c r="L890" s="52"/>
      <c r="M890" s="52"/>
      <c r="N890" s="52"/>
      <c r="O890" s="52"/>
      <c r="P890" s="47"/>
      <c r="Q890" s="48"/>
      <c r="R890" s="47"/>
      <c r="S890" s="48"/>
      <c r="T890" s="49"/>
      <c r="U890" s="49"/>
      <c r="V890" s="49"/>
      <c r="W890" s="50"/>
    </row>
    <row r="891" spans="6:25" s="43" customFormat="1" ht="12" hidden="1" outlineLevel="2" x14ac:dyDescent="0.2">
      <c r="F891" s="35">
        <v>204</v>
      </c>
      <c r="G891" s="36" t="s">
        <v>28</v>
      </c>
      <c r="H891" s="37" t="s">
        <v>178</v>
      </c>
      <c r="I891" s="38" t="s">
        <v>179</v>
      </c>
      <c r="J891" s="36" t="s">
        <v>101</v>
      </c>
      <c r="K891" s="39">
        <v>13.21</v>
      </c>
      <c r="L891" s="40">
        <v>0</v>
      </c>
      <c r="M891" s="39">
        <v>13.21</v>
      </c>
      <c r="N891" s="41"/>
      <c r="O891" s="42">
        <f>M891*N891</f>
        <v>0</v>
      </c>
      <c r="P891" s="42">
        <v>3.0000000000000001E-3</v>
      </c>
      <c r="Q891" s="42">
        <f>M891*P891</f>
        <v>3.9630000000000006E-2</v>
      </c>
      <c r="R891" s="42"/>
      <c r="S891" s="42">
        <f>M891*R891</f>
        <v>0</v>
      </c>
      <c r="T891" s="42">
        <v>21</v>
      </c>
      <c r="U891" s="42">
        <f>O891*T891/100</f>
        <v>0</v>
      </c>
      <c r="V891" s="42">
        <f>U891+O891</f>
        <v>0</v>
      </c>
      <c r="W891" s="42"/>
      <c r="X891" s="42" t="s">
        <v>32</v>
      </c>
      <c r="Y891" s="42">
        <v>1</v>
      </c>
    </row>
    <row r="892" spans="6:25" s="43" customFormat="1" ht="12" hidden="1" outlineLevel="2" x14ac:dyDescent="0.2">
      <c r="F892" s="44"/>
      <c r="G892" s="45"/>
      <c r="H892" s="46" t="s">
        <v>33</v>
      </c>
      <c r="I892" s="88" t="s">
        <v>180</v>
      </c>
      <c r="J892" s="88"/>
      <c r="K892" s="88"/>
      <c r="L892" s="88"/>
      <c r="M892" s="88"/>
      <c r="N892" s="88"/>
      <c r="O892" s="88"/>
      <c r="P892" s="47"/>
      <c r="Q892" s="48"/>
      <c r="R892" s="47"/>
      <c r="S892" s="48"/>
      <c r="T892" s="49"/>
      <c r="U892" s="49"/>
      <c r="V892" s="49"/>
      <c r="W892" s="50"/>
    </row>
    <row r="893" spans="6:25" s="43" customFormat="1" ht="6" hidden="1" customHeight="1" outlineLevel="2" x14ac:dyDescent="0.2">
      <c r="F893" s="44"/>
      <c r="G893" s="45"/>
      <c r="H893" s="51"/>
      <c r="I893" s="52"/>
      <c r="J893" s="52"/>
      <c r="K893" s="52"/>
      <c r="L893" s="52"/>
      <c r="M893" s="52"/>
      <c r="N893" s="52"/>
      <c r="O893" s="52"/>
      <c r="P893" s="47"/>
      <c r="Q893" s="48"/>
      <c r="R893" s="47"/>
      <c r="S893" s="48"/>
      <c r="T893" s="49"/>
      <c r="U893" s="49"/>
      <c r="V893" s="49"/>
      <c r="W893" s="50"/>
    </row>
    <row r="894" spans="6:25" s="43" customFormat="1" ht="12" hidden="1" outlineLevel="2" x14ac:dyDescent="0.2">
      <c r="F894" s="35">
        <v>205</v>
      </c>
      <c r="G894" s="36" t="s">
        <v>28</v>
      </c>
      <c r="H894" s="37" t="s">
        <v>181</v>
      </c>
      <c r="I894" s="38" t="s">
        <v>182</v>
      </c>
      <c r="J894" s="36" t="s">
        <v>101</v>
      </c>
      <c r="K894" s="39">
        <v>4.7160000000000002</v>
      </c>
      <c r="L894" s="40">
        <v>0</v>
      </c>
      <c r="M894" s="39">
        <v>4.7160000000000002</v>
      </c>
      <c r="N894" s="41"/>
      <c r="O894" s="42">
        <f>M894*N894</f>
        <v>0</v>
      </c>
      <c r="P894" s="42">
        <v>3.8899999999999997E-2</v>
      </c>
      <c r="Q894" s="42">
        <f>M894*P894</f>
        <v>0.18345239999999999</v>
      </c>
      <c r="R894" s="42"/>
      <c r="S894" s="42">
        <f>M894*R894</f>
        <v>0</v>
      </c>
      <c r="T894" s="42">
        <v>21</v>
      </c>
      <c r="U894" s="42">
        <f>O894*T894/100</f>
        <v>0</v>
      </c>
      <c r="V894" s="42">
        <f>U894+O894</f>
        <v>0</v>
      </c>
      <c r="W894" s="42"/>
      <c r="X894" s="42" t="s">
        <v>32</v>
      </c>
      <c r="Y894" s="42">
        <v>1</v>
      </c>
    </row>
    <row r="895" spans="6:25" s="43" customFormat="1" ht="12" hidden="1" outlineLevel="2" x14ac:dyDescent="0.2">
      <c r="F895" s="44"/>
      <c r="G895" s="45"/>
      <c r="H895" s="46" t="s">
        <v>33</v>
      </c>
      <c r="I895" s="88" t="s">
        <v>183</v>
      </c>
      <c r="J895" s="88"/>
      <c r="K895" s="88"/>
      <c r="L895" s="88"/>
      <c r="M895" s="88"/>
      <c r="N895" s="88"/>
      <c r="O895" s="88"/>
      <c r="P895" s="47"/>
      <c r="Q895" s="48"/>
      <c r="R895" s="47"/>
      <c r="S895" s="48"/>
      <c r="T895" s="49"/>
      <c r="U895" s="49"/>
      <c r="V895" s="49"/>
      <c r="W895" s="50"/>
    </row>
    <row r="896" spans="6:25" s="43" customFormat="1" ht="6" hidden="1" customHeight="1" outlineLevel="2" x14ac:dyDescent="0.2">
      <c r="F896" s="44"/>
      <c r="G896" s="45"/>
      <c r="H896" s="51"/>
      <c r="I896" s="52"/>
      <c r="J896" s="52"/>
      <c r="K896" s="52"/>
      <c r="L896" s="52"/>
      <c r="M896" s="52"/>
      <c r="N896" s="52"/>
      <c r="O896" s="52"/>
      <c r="P896" s="47"/>
      <c r="Q896" s="48"/>
      <c r="R896" s="47"/>
      <c r="S896" s="48"/>
      <c r="T896" s="49"/>
      <c r="U896" s="49"/>
      <c r="V896" s="49"/>
      <c r="W896" s="50"/>
    </row>
    <row r="897" spans="6:25" s="53" customFormat="1" ht="11.25" hidden="1" outlineLevel="3" x14ac:dyDescent="0.25">
      <c r="F897" s="54"/>
      <c r="G897" s="55"/>
      <c r="H897" s="56" t="str">
        <f>IF(AND(H896&lt;&gt;"Výkaz výměr:",I896=""),"Výkaz výměr:","")</f>
        <v>Výkaz výměr:</v>
      </c>
      <c r="I897" s="57" t="s">
        <v>710</v>
      </c>
      <c r="J897" s="58"/>
      <c r="K897" s="57"/>
      <c r="L897" s="59"/>
      <c r="M897" s="60">
        <v>4.7160000000000002</v>
      </c>
      <c r="N897" s="61"/>
      <c r="O897" s="62"/>
      <c r="P897" s="63"/>
      <c r="Q897" s="61"/>
      <c r="R897" s="61"/>
      <c r="S897" s="61"/>
      <c r="T897" s="64" t="s">
        <v>36</v>
      </c>
      <c r="U897" s="61"/>
      <c r="V897" s="61"/>
    </row>
    <row r="898" spans="6:25" s="43" customFormat="1" ht="12" hidden="1" outlineLevel="2" x14ac:dyDescent="0.2">
      <c r="F898" s="35">
        <v>206</v>
      </c>
      <c r="G898" s="36" t="s">
        <v>28</v>
      </c>
      <c r="H898" s="37" t="s">
        <v>185</v>
      </c>
      <c r="I898" s="38" t="s">
        <v>186</v>
      </c>
      <c r="J898" s="36" t="s">
        <v>101</v>
      </c>
      <c r="K898" s="39">
        <v>1.59</v>
      </c>
      <c r="L898" s="40">
        <v>0</v>
      </c>
      <c r="M898" s="39">
        <v>1.59</v>
      </c>
      <c r="N898" s="41"/>
      <c r="O898" s="42">
        <f>M898*N898</f>
        <v>0</v>
      </c>
      <c r="P898" s="42">
        <v>3.8899999999999997E-2</v>
      </c>
      <c r="Q898" s="42">
        <f>M898*P898</f>
        <v>6.1850999999999996E-2</v>
      </c>
      <c r="R898" s="42"/>
      <c r="S898" s="42">
        <f>M898*R898</f>
        <v>0</v>
      </c>
      <c r="T898" s="42">
        <v>21</v>
      </c>
      <c r="U898" s="42">
        <f>O898*T898/100</f>
        <v>0</v>
      </c>
      <c r="V898" s="42">
        <f>U898+O898</f>
        <v>0</v>
      </c>
      <c r="W898" s="42"/>
      <c r="X898" s="42" t="s">
        <v>32</v>
      </c>
      <c r="Y898" s="42">
        <v>1</v>
      </c>
    </row>
    <row r="899" spans="6:25" s="43" customFormat="1" ht="12" hidden="1" outlineLevel="2" x14ac:dyDescent="0.2">
      <c r="F899" s="44"/>
      <c r="G899" s="45"/>
      <c r="H899" s="46" t="s">
        <v>33</v>
      </c>
      <c r="I899" s="88" t="s">
        <v>187</v>
      </c>
      <c r="J899" s="88"/>
      <c r="K899" s="88"/>
      <c r="L899" s="88"/>
      <c r="M899" s="88"/>
      <c r="N899" s="88"/>
      <c r="O899" s="88"/>
      <c r="P899" s="47"/>
      <c r="Q899" s="48"/>
      <c r="R899" s="47"/>
      <c r="S899" s="48"/>
      <c r="T899" s="49"/>
      <c r="U899" s="49"/>
      <c r="V899" s="49"/>
      <c r="W899" s="50"/>
    </row>
    <row r="900" spans="6:25" s="43" customFormat="1" ht="6" hidden="1" customHeight="1" outlineLevel="2" x14ac:dyDescent="0.2">
      <c r="F900" s="44"/>
      <c r="G900" s="45"/>
      <c r="H900" s="51"/>
      <c r="I900" s="52"/>
      <c r="J900" s="52"/>
      <c r="K900" s="52"/>
      <c r="L900" s="52"/>
      <c r="M900" s="52"/>
      <c r="N900" s="52"/>
      <c r="O900" s="52"/>
      <c r="P900" s="47"/>
      <c r="Q900" s="48"/>
      <c r="R900" s="47"/>
      <c r="S900" s="48"/>
      <c r="T900" s="49"/>
      <c r="U900" s="49"/>
      <c r="V900" s="49"/>
      <c r="W900" s="50"/>
    </row>
    <row r="901" spans="6:25" s="53" customFormat="1" ht="11.25" hidden="1" outlineLevel="3" x14ac:dyDescent="0.25">
      <c r="F901" s="54"/>
      <c r="G901" s="55"/>
      <c r="H901" s="56" t="str">
        <f>IF(AND(H900&lt;&gt;"Výkaz výměr:",I900=""),"Výkaz výměr:","")</f>
        <v>Výkaz výměr:</v>
      </c>
      <c r="I901" s="57" t="s">
        <v>711</v>
      </c>
      <c r="J901" s="58"/>
      <c r="K901" s="57"/>
      <c r="L901" s="59"/>
      <c r="M901" s="60">
        <v>1.59</v>
      </c>
      <c r="N901" s="61"/>
      <c r="O901" s="62"/>
      <c r="P901" s="63"/>
      <c r="Q901" s="61"/>
      <c r="R901" s="61"/>
      <c r="S901" s="61"/>
      <c r="T901" s="64" t="s">
        <v>36</v>
      </c>
      <c r="U901" s="61"/>
      <c r="V901" s="61"/>
    </row>
    <row r="902" spans="6:25" s="43" customFormat="1" ht="12" hidden="1" outlineLevel="2" x14ac:dyDescent="0.2">
      <c r="F902" s="35">
        <v>207</v>
      </c>
      <c r="G902" s="36" t="s">
        <v>28</v>
      </c>
      <c r="H902" s="37" t="s">
        <v>189</v>
      </c>
      <c r="I902" s="38" t="s">
        <v>190</v>
      </c>
      <c r="J902" s="36" t="s">
        <v>101</v>
      </c>
      <c r="K902" s="39">
        <v>38.193999999999996</v>
      </c>
      <c r="L902" s="40">
        <v>0</v>
      </c>
      <c r="M902" s="39">
        <v>38.193999999999996</v>
      </c>
      <c r="N902" s="41"/>
      <c r="O902" s="42">
        <f>M902*N902</f>
        <v>0</v>
      </c>
      <c r="P902" s="42">
        <v>2.5999999999999998E-4</v>
      </c>
      <c r="Q902" s="42">
        <f>M902*P902</f>
        <v>9.9304399999999987E-3</v>
      </c>
      <c r="R902" s="42"/>
      <c r="S902" s="42">
        <f>M902*R902</f>
        <v>0</v>
      </c>
      <c r="T902" s="42">
        <v>21</v>
      </c>
      <c r="U902" s="42">
        <f>O902*T902/100</f>
        <v>0</v>
      </c>
      <c r="V902" s="42">
        <f>U902+O902</f>
        <v>0</v>
      </c>
      <c r="W902" s="42"/>
      <c r="X902" s="42" t="s">
        <v>32</v>
      </c>
      <c r="Y902" s="42">
        <v>1</v>
      </c>
    </row>
    <row r="903" spans="6:25" s="43" customFormat="1" ht="12" hidden="1" outlineLevel="2" x14ac:dyDescent="0.2">
      <c r="F903" s="44"/>
      <c r="G903" s="45"/>
      <c r="H903" s="46" t="s">
        <v>33</v>
      </c>
      <c r="I903" s="88" t="s">
        <v>191</v>
      </c>
      <c r="J903" s="88"/>
      <c r="K903" s="88"/>
      <c r="L903" s="88"/>
      <c r="M903" s="88"/>
      <c r="N903" s="88"/>
      <c r="O903" s="88"/>
      <c r="P903" s="47"/>
      <c r="Q903" s="48"/>
      <c r="R903" s="47"/>
      <c r="S903" s="48"/>
      <c r="T903" s="49"/>
      <c r="U903" s="49"/>
      <c r="V903" s="49"/>
      <c r="W903" s="50"/>
    </row>
    <row r="904" spans="6:25" s="43" customFormat="1" ht="6" hidden="1" customHeight="1" outlineLevel="2" x14ac:dyDescent="0.2">
      <c r="F904" s="44"/>
      <c r="G904" s="45"/>
      <c r="H904" s="51"/>
      <c r="I904" s="52"/>
      <c r="J904" s="52"/>
      <c r="K904" s="52"/>
      <c r="L904" s="52"/>
      <c r="M904" s="52"/>
      <c r="N904" s="52"/>
      <c r="O904" s="52"/>
      <c r="P904" s="47"/>
      <c r="Q904" s="48"/>
      <c r="R904" s="47"/>
      <c r="S904" s="48"/>
      <c r="T904" s="49"/>
      <c r="U904" s="49"/>
      <c r="V904" s="49"/>
      <c r="W904" s="50"/>
    </row>
    <row r="905" spans="6:25" s="53" customFormat="1" ht="11.25" hidden="1" outlineLevel="3" x14ac:dyDescent="0.25">
      <c r="F905" s="54"/>
      <c r="G905" s="55"/>
      <c r="H905" s="56" t="str">
        <f t="shared" ref="H905:H915" si="2">IF(AND(H904&lt;&gt;"Výkaz výměr:",I904=""),"Výkaz výměr:","")</f>
        <v>Výkaz výměr:</v>
      </c>
      <c r="I905" s="57" t="s">
        <v>712</v>
      </c>
      <c r="J905" s="58"/>
      <c r="K905" s="57"/>
      <c r="L905" s="59"/>
      <c r="M905" s="60">
        <v>20.215999999999998</v>
      </c>
      <c r="N905" s="61"/>
      <c r="O905" s="62"/>
      <c r="P905" s="63"/>
      <c r="Q905" s="61"/>
      <c r="R905" s="61"/>
      <c r="S905" s="61"/>
      <c r="T905" s="64" t="s">
        <v>36</v>
      </c>
      <c r="U905" s="61"/>
      <c r="V905" s="61"/>
    </row>
    <row r="906" spans="6:25" s="53" customFormat="1" ht="11.25" hidden="1" outlineLevel="3" x14ac:dyDescent="0.25">
      <c r="F906" s="54"/>
      <c r="G906" s="55"/>
      <c r="H906" s="56" t="str">
        <f t="shared" si="2"/>
        <v/>
      </c>
      <c r="I906" s="57" t="s">
        <v>713</v>
      </c>
      <c r="J906" s="58"/>
      <c r="K906" s="57"/>
      <c r="L906" s="59"/>
      <c r="M906" s="60">
        <v>-0.89999999999999991</v>
      </c>
      <c r="N906" s="61"/>
      <c r="O906" s="62"/>
      <c r="P906" s="63"/>
      <c r="Q906" s="61"/>
      <c r="R906" s="61"/>
      <c r="S906" s="61"/>
      <c r="T906" s="64" t="s">
        <v>36</v>
      </c>
      <c r="U906" s="61"/>
      <c r="V906" s="61"/>
    </row>
    <row r="907" spans="6:25" s="53" customFormat="1" ht="11.25" hidden="1" outlineLevel="3" x14ac:dyDescent="0.25">
      <c r="F907" s="54"/>
      <c r="G907" s="55"/>
      <c r="H907" s="56" t="str">
        <f t="shared" si="2"/>
        <v/>
      </c>
      <c r="I907" s="57" t="s">
        <v>713</v>
      </c>
      <c r="J907" s="58"/>
      <c r="K907" s="57"/>
      <c r="L907" s="59"/>
      <c r="M907" s="60">
        <v>-0.89999999999999991</v>
      </c>
      <c r="N907" s="61"/>
      <c r="O907" s="62"/>
      <c r="P907" s="63"/>
      <c r="Q907" s="61"/>
      <c r="R907" s="61"/>
      <c r="S907" s="61"/>
      <c r="T907" s="64" t="s">
        <v>36</v>
      </c>
      <c r="U907" s="61"/>
      <c r="V907" s="61"/>
    </row>
    <row r="908" spans="6:25" s="53" customFormat="1" ht="11.25" hidden="1" outlineLevel="3" x14ac:dyDescent="0.25">
      <c r="F908" s="54"/>
      <c r="G908" s="55"/>
      <c r="H908" s="56" t="str">
        <f t="shared" si="2"/>
        <v/>
      </c>
      <c r="I908" s="57" t="s">
        <v>714</v>
      </c>
      <c r="J908" s="58"/>
      <c r="K908" s="57"/>
      <c r="L908" s="59"/>
      <c r="M908" s="60">
        <v>20.72</v>
      </c>
      <c r="N908" s="61"/>
      <c r="O908" s="62"/>
      <c r="P908" s="63"/>
      <c r="Q908" s="61"/>
      <c r="R908" s="61"/>
      <c r="S908" s="61"/>
      <c r="T908" s="64" t="s">
        <v>36</v>
      </c>
      <c r="U908" s="61"/>
      <c r="V908" s="61"/>
    </row>
    <row r="909" spans="6:25" s="53" customFormat="1" ht="11.25" hidden="1" outlineLevel="3" x14ac:dyDescent="0.25">
      <c r="F909" s="54"/>
      <c r="G909" s="55"/>
      <c r="H909" s="56" t="str">
        <f t="shared" si="2"/>
        <v/>
      </c>
      <c r="I909" s="57" t="s">
        <v>697</v>
      </c>
      <c r="J909" s="58"/>
      <c r="K909" s="57"/>
      <c r="L909" s="59"/>
      <c r="M909" s="60">
        <v>-1.97</v>
      </c>
      <c r="N909" s="61"/>
      <c r="O909" s="62"/>
      <c r="P909" s="63"/>
      <c r="Q909" s="61"/>
      <c r="R909" s="61"/>
      <c r="S909" s="61"/>
      <c r="T909" s="64" t="s">
        <v>36</v>
      </c>
      <c r="U909" s="61"/>
      <c r="V909" s="61"/>
    </row>
    <row r="910" spans="6:25" s="53" customFormat="1" ht="11.25" hidden="1" outlineLevel="3" x14ac:dyDescent="0.25">
      <c r="F910" s="54"/>
      <c r="G910" s="55"/>
      <c r="H910" s="56" t="str">
        <f t="shared" si="2"/>
        <v/>
      </c>
      <c r="I910" s="57" t="s">
        <v>715</v>
      </c>
      <c r="J910" s="58"/>
      <c r="K910" s="57"/>
      <c r="L910" s="59"/>
      <c r="M910" s="60">
        <v>12.795999999999999</v>
      </c>
      <c r="N910" s="61"/>
      <c r="O910" s="62"/>
      <c r="P910" s="63"/>
      <c r="Q910" s="61"/>
      <c r="R910" s="61"/>
      <c r="S910" s="61"/>
      <c r="T910" s="64" t="s">
        <v>36</v>
      </c>
      <c r="U910" s="61"/>
      <c r="V910" s="61"/>
    </row>
    <row r="911" spans="6:25" s="53" customFormat="1" ht="11.25" hidden="1" outlineLevel="3" x14ac:dyDescent="0.25">
      <c r="F911" s="54"/>
      <c r="G911" s="55"/>
      <c r="H911" s="56" t="str">
        <f t="shared" si="2"/>
        <v/>
      </c>
      <c r="I911" s="57" t="s">
        <v>716</v>
      </c>
      <c r="J911" s="58"/>
      <c r="K911" s="57"/>
      <c r="L911" s="59"/>
      <c r="M911" s="60">
        <v>28.532</v>
      </c>
      <c r="N911" s="61"/>
      <c r="O911" s="62"/>
      <c r="P911" s="63"/>
      <c r="Q911" s="61"/>
      <c r="R911" s="61"/>
      <c r="S911" s="61"/>
      <c r="T911" s="64" t="s">
        <v>36</v>
      </c>
      <c r="U911" s="61"/>
      <c r="V911" s="61"/>
    </row>
    <row r="912" spans="6:25" s="53" customFormat="1" ht="11.25" hidden="1" outlineLevel="3" x14ac:dyDescent="0.25">
      <c r="F912" s="54"/>
      <c r="G912" s="55"/>
      <c r="H912" s="56" t="str">
        <f t="shared" si="2"/>
        <v/>
      </c>
      <c r="I912" s="57" t="s">
        <v>697</v>
      </c>
      <c r="J912" s="58"/>
      <c r="K912" s="57"/>
      <c r="L912" s="59"/>
      <c r="M912" s="60">
        <v>-1.97</v>
      </c>
      <c r="N912" s="61"/>
      <c r="O912" s="62"/>
      <c r="P912" s="63"/>
      <c r="Q912" s="61"/>
      <c r="R912" s="61"/>
      <c r="S912" s="61"/>
      <c r="T912" s="64" t="s">
        <v>36</v>
      </c>
      <c r="U912" s="61"/>
      <c r="V912" s="61"/>
    </row>
    <row r="913" spans="6:25" s="53" customFormat="1" ht="11.25" hidden="1" outlineLevel="3" x14ac:dyDescent="0.25">
      <c r="F913" s="54"/>
      <c r="G913" s="55"/>
      <c r="H913" s="56" t="str">
        <f t="shared" si="2"/>
        <v/>
      </c>
      <c r="I913" s="57" t="s">
        <v>247</v>
      </c>
      <c r="J913" s="58"/>
      <c r="K913" s="57"/>
      <c r="L913" s="59"/>
      <c r="M913" s="60">
        <v>-1.1819999999999999</v>
      </c>
      <c r="N913" s="61"/>
      <c r="O913" s="62"/>
      <c r="P913" s="63"/>
      <c r="Q913" s="61"/>
      <c r="R913" s="61"/>
      <c r="S913" s="61"/>
      <c r="T913" s="64" t="s">
        <v>36</v>
      </c>
      <c r="U913" s="61"/>
      <c r="V913" s="61"/>
    </row>
    <row r="914" spans="6:25" s="53" customFormat="1" ht="11.25" hidden="1" outlineLevel="3" x14ac:dyDescent="0.25">
      <c r="F914" s="54"/>
      <c r="G914" s="55"/>
      <c r="H914" s="56" t="str">
        <f t="shared" si="2"/>
        <v/>
      </c>
      <c r="I914" s="57" t="s">
        <v>247</v>
      </c>
      <c r="J914" s="58"/>
      <c r="K914" s="57"/>
      <c r="L914" s="59"/>
      <c r="M914" s="60">
        <v>-1.1819999999999999</v>
      </c>
      <c r="N914" s="61"/>
      <c r="O914" s="62"/>
      <c r="P914" s="63"/>
      <c r="Q914" s="61"/>
      <c r="R914" s="61"/>
      <c r="S914" s="61"/>
      <c r="T914" s="64" t="s">
        <v>36</v>
      </c>
      <c r="U914" s="61"/>
      <c r="V914" s="61"/>
    </row>
    <row r="915" spans="6:25" s="53" customFormat="1" ht="11.25" hidden="1" outlineLevel="3" x14ac:dyDescent="0.25">
      <c r="F915" s="54"/>
      <c r="G915" s="55"/>
      <c r="H915" s="56" t="str">
        <f t="shared" si="2"/>
        <v/>
      </c>
      <c r="I915" s="57" t="s">
        <v>717</v>
      </c>
      <c r="J915" s="58"/>
      <c r="K915" s="57"/>
      <c r="L915" s="59"/>
      <c r="M915" s="60">
        <v>-35.966000000000001</v>
      </c>
      <c r="N915" s="61"/>
      <c r="O915" s="62"/>
      <c r="P915" s="63"/>
      <c r="Q915" s="61"/>
      <c r="R915" s="61"/>
      <c r="S915" s="61"/>
      <c r="T915" s="64" t="s">
        <v>36</v>
      </c>
      <c r="U915" s="61"/>
      <c r="V915" s="61"/>
    </row>
    <row r="916" spans="6:25" s="43" customFormat="1" ht="12" hidden="1" outlineLevel="2" x14ac:dyDescent="0.2">
      <c r="F916" s="35">
        <v>208</v>
      </c>
      <c r="G916" s="36" t="s">
        <v>28</v>
      </c>
      <c r="H916" s="37" t="s">
        <v>193</v>
      </c>
      <c r="I916" s="38" t="s">
        <v>194</v>
      </c>
      <c r="J916" s="36" t="s">
        <v>101</v>
      </c>
      <c r="K916" s="39">
        <v>38.193999999999996</v>
      </c>
      <c r="L916" s="40">
        <v>0</v>
      </c>
      <c r="M916" s="39">
        <v>38.193999999999996</v>
      </c>
      <c r="N916" s="41"/>
      <c r="O916" s="42">
        <f>M916*N916</f>
        <v>0</v>
      </c>
      <c r="P916" s="42">
        <v>3.0000000000000001E-3</v>
      </c>
      <c r="Q916" s="42">
        <f>M916*P916</f>
        <v>0.11458199999999999</v>
      </c>
      <c r="R916" s="42"/>
      <c r="S916" s="42">
        <f>M916*R916</f>
        <v>0</v>
      </c>
      <c r="T916" s="42">
        <v>21</v>
      </c>
      <c r="U916" s="42">
        <f>O916*T916/100</f>
        <v>0</v>
      </c>
      <c r="V916" s="42">
        <f>U916+O916</f>
        <v>0</v>
      </c>
      <c r="W916" s="42"/>
      <c r="X916" s="42" t="s">
        <v>32</v>
      </c>
      <c r="Y916" s="42">
        <v>1</v>
      </c>
    </row>
    <row r="917" spans="6:25" s="43" customFormat="1" ht="12" hidden="1" outlineLevel="2" x14ac:dyDescent="0.2">
      <c r="F917" s="44"/>
      <c r="G917" s="45"/>
      <c r="H917" s="46" t="s">
        <v>33</v>
      </c>
      <c r="I917" s="88" t="s">
        <v>195</v>
      </c>
      <c r="J917" s="88"/>
      <c r="K917" s="88"/>
      <c r="L917" s="88"/>
      <c r="M917" s="88"/>
      <c r="N917" s="88"/>
      <c r="O917" s="88"/>
      <c r="P917" s="47"/>
      <c r="Q917" s="48"/>
      <c r="R917" s="47"/>
      <c r="S917" s="48"/>
      <c r="T917" s="49"/>
      <c r="U917" s="49"/>
      <c r="V917" s="49"/>
      <c r="W917" s="50"/>
    </row>
    <row r="918" spans="6:25" s="43" customFormat="1" ht="6" hidden="1" customHeight="1" outlineLevel="2" x14ac:dyDescent="0.2">
      <c r="F918" s="44"/>
      <c r="G918" s="45"/>
      <c r="H918" s="51"/>
      <c r="I918" s="52"/>
      <c r="J918" s="52"/>
      <c r="K918" s="52"/>
      <c r="L918" s="52"/>
      <c r="M918" s="52"/>
      <c r="N918" s="52"/>
      <c r="O918" s="52"/>
      <c r="P918" s="47"/>
      <c r="Q918" s="48"/>
      <c r="R918" s="47"/>
      <c r="S918" s="48"/>
      <c r="T918" s="49"/>
      <c r="U918" s="49"/>
      <c r="V918" s="49"/>
      <c r="W918" s="50"/>
    </row>
    <row r="919" spans="6:25" s="53" customFormat="1" ht="11.25" hidden="1" outlineLevel="3" x14ac:dyDescent="0.25">
      <c r="F919" s="54"/>
      <c r="G919" s="55"/>
      <c r="H919" s="56" t="str">
        <f t="shared" ref="H919:H929" si="3">IF(AND(H918&lt;&gt;"Výkaz výměr:",I918=""),"Výkaz výměr:","")</f>
        <v>Výkaz výměr:</v>
      </c>
      <c r="I919" s="57" t="s">
        <v>712</v>
      </c>
      <c r="J919" s="58"/>
      <c r="K919" s="57"/>
      <c r="L919" s="59"/>
      <c r="M919" s="60">
        <v>20.215999999999998</v>
      </c>
      <c r="N919" s="61"/>
      <c r="O919" s="62"/>
      <c r="P919" s="63"/>
      <c r="Q919" s="61"/>
      <c r="R919" s="61"/>
      <c r="S919" s="61"/>
      <c r="T919" s="64" t="s">
        <v>36</v>
      </c>
      <c r="U919" s="61"/>
      <c r="V919" s="61"/>
    </row>
    <row r="920" spans="6:25" s="53" customFormat="1" ht="11.25" hidden="1" outlineLevel="3" x14ac:dyDescent="0.25">
      <c r="F920" s="54"/>
      <c r="G920" s="55"/>
      <c r="H920" s="56" t="str">
        <f t="shared" si="3"/>
        <v/>
      </c>
      <c r="I920" s="57" t="s">
        <v>713</v>
      </c>
      <c r="J920" s="58"/>
      <c r="K920" s="57"/>
      <c r="L920" s="59"/>
      <c r="M920" s="60">
        <v>-0.89999999999999991</v>
      </c>
      <c r="N920" s="61"/>
      <c r="O920" s="62"/>
      <c r="P920" s="63"/>
      <c r="Q920" s="61"/>
      <c r="R920" s="61"/>
      <c r="S920" s="61"/>
      <c r="T920" s="64" t="s">
        <v>36</v>
      </c>
      <c r="U920" s="61"/>
      <c r="V920" s="61"/>
    </row>
    <row r="921" spans="6:25" s="53" customFormat="1" ht="11.25" hidden="1" outlineLevel="3" x14ac:dyDescent="0.25">
      <c r="F921" s="54"/>
      <c r="G921" s="55"/>
      <c r="H921" s="56" t="str">
        <f t="shared" si="3"/>
        <v/>
      </c>
      <c r="I921" s="57" t="s">
        <v>713</v>
      </c>
      <c r="J921" s="58"/>
      <c r="K921" s="57"/>
      <c r="L921" s="59"/>
      <c r="M921" s="60">
        <v>-0.89999999999999991</v>
      </c>
      <c r="N921" s="61"/>
      <c r="O921" s="62"/>
      <c r="P921" s="63"/>
      <c r="Q921" s="61"/>
      <c r="R921" s="61"/>
      <c r="S921" s="61"/>
      <c r="T921" s="64" t="s">
        <v>36</v>
      </c>
      <c r="U921" s="61"/>
      <c r="V921" s="61"/>
    </row>
    <row r="922" spans="6:25" s="53" customFormat="1" ht="11.25" hidden="1" outlineLevel="3" x14ac:dyDescent="0.25">
      <c r="F922" s="54"/>
      <c r="G922" s="55"/>
      <c r="H922" s="56" t="str">
        <f t="shared" si="3"/>
        <v/>
      </c>
      <c r="I922" s="57" t="s">
        <v>714</v>
      </c>
      <c r="J922" s="58"/>
      <c r="K922" s="57"/>
      <c r="L922" s="59"/>
      <c r="M922" s="60">
        <v>20.72</v>
      </c>
      <c r="N922" s="61"/>
      <c r="O922" s="62"/>
      <c r="P922" s="63"/>
      <c r="Q922" s="61"/>
      <c r="R922" s="61"/>
      <c r="S922" s="61"/>
      <c r="T922" s="64" t="s">
        <v>36</v>
      </c>
      <c r="U922" s="61"/>
      <c r="V922" s="61"/>
    </row>
    <row r="923" spans="6:25" s="53" customFormat="1" ht="11.25" hidden="1" outlineLevel="3" x14ac:dyDescent="0.25">
      <c r="F923" s="54"/>
      <c r="G923" s="55"/>
      <c r="H923" s="56" t="str">
        <f t="shared" si="3"/>
        <v/>
      </c>
      <c r="I923" s="57" t="s">
        <v>697</v>
      </c>
      <c r="J923" s="58"/>
      <c r="K923" s="57"/>
      <c r="L923" s="59"/>
      <c r="M923" s="60">
        <v>-1.97</v>
      </c>
      <c r="N923" s="61"/>
      <c r="O923" s="62"/>
      <c r="P923" s="63"/>
      <c r="Q923" s="61"/>
      <c r="R923" s="61"/>
      <c r="S923" s="61"/>
      <c r="T923" s="64" t="s">
        <v>36</v>
      </c>
      <c r="U923" s="61"/>
      <c r="V923" s="61"/>
    </row>
    <row r="924" spans="6:25" s="53" customFormat="1" ht="11.25" hidden="1" outlineLevel="3" x14ac:dyDescent="0.25">
      <c r="F924" s="54"/>
      <c r="G924" s="55"/>
      <c r="H924" s="56" t="str">
        <f t="shared" si="3"/>
        <v/>
      </c>
      <c r="I924" s="57" t="s">
        <v>715</v>
      </c>
      <c r="J924" s="58"/>
      <c r="K924" s="57"/>
      <c r="L924" s="59"/>
      <c r="M924" s="60">
        <v>12.795999999999999</v>
      </c>
      <c r="N924" s="61"/>
      <c r="O924" s="62"/>
      <c r="P924" s="63"/>
      <c r="Q924" s="61"/>
      <c r="R924" s="61"/>
      <c r="S924" s="61"/>
      <c r="T924" s="64" t="s">
        <v>36</v>
      </c>
      <c r="U924" s="61"/>
      <c r="V924" s="61"/>
    </row>
    <row r="925" spans="6:25" s="53" customFormat="1" ht="11.25" hidden="1" outlineLevel="3" x14ac:dyDescent="0.25">
      <c r="F925" s="54"/>
      <c r="G925" s="55"/>
      <c r="H925" s="56" t="str">
        <f t="shared" si="3"/>
        <v/>
      </c>
      <c r="I925" s="57" t="s">
        <v>716</v>
      </c>
      <c r="J925" s="58"/>
      <c r="K925" s="57"/>
      <c r="L925" s="59"/>
      <c r="M925" s="60">
        <v>28.532</v>
      </c>
      <c r="N925" s="61"/>
      <c r="O925" s="62"/>
      <c r="P925" s="63"/>
      <c r="Q925" s="61"/>
      <c r="R925" s="61"/>
      <c r="S925" s="61"/>
      <c r="T925" s="64" t="s">
        <v>36</v>
      </c>
      <c r="U925" s="61"/>
      <c r="V925" s="61"/>
    </row>
    <row r="926" spans="6:25" s="53" customFormat="1" ht="11.25" hidden="1" outlineLevel="3" x14ac:dyDescent="0.25">
      <c r="F926" s="54"/>
      <c r="G926" s="55"/>
      <c r="H926" s="56" t="str">
        <f t="shared" si="3"/>
        <v/>
      </c>
      <c r="I926" s="57" t="s">
        <v>697</v>
      </c>
      <c r="J926" s="58"/>
      <c r="K926" s="57"/>
      <c r="L926" s="59"/>
      <c r="M926" s="60">
        <v>-1.97</v>
      </c>
      <c r="N926" s="61"/>
      <c r="O926" s="62"/>
      <c r="P926" s="63"/>
      <c r="Q926" s="61"/>
      <c r="R926" s="61"/>
      <c r="S926" s="61"/>
      <c r="T926" s="64" t="s">
        <v>36</v>
      </c>
      <c r="U926" s="61"/>
      <c r="V926" s="61"/>
    </row>
    <row r="927" spans="6:25" s="53" customFormat="1" ht="11.25" hidden="1" outlineLevel="3" x14ac:dyDescent="0.25">
      <c r="F927" s="54"/>
      <c r="G927" s="55"/>
      <c r="H927" s="56" t="str">
        <f t="shared" si="3"/>
        <v/>
      </c>
      <c r="I927" s="57" t="s">
        <v>247</v>
      </c>
      <c r="J927" s="58"/>
      <c r="K927" s="57"/>
      <c r="L927" s="59"/>
      <c r="M927" s="60">
        <v>-1.1819999999999999</v>
      </c>
      <c r="N927" s="61"/>
      <c r="O927" s="62"/>
      <c r="P927" s="63"/>
      <c r="Q927" s="61"/>
      <c r="R927" s="61"/>
      <c r="S927" s="61"/>
      <c r="T927" s="64" t="s">
        <v>36</v>
      </c>
      <c r="U927" s="61"/>
      <c r="V927" s="61"/>
    </row>
    <row r="928" spans="6:25" s="53" customFormat="1" ht="11.25" hidden="1" outlineLevel="3" x14ac:dyDescent="0.25">
      <c r="F928" s="54"/>
      <c r="G928" s="55"/>
      <c r="H928" s="56" t="str">
        <f t="shared" si="3"/>
        <v/>
      </c>
      <c r="I928" s="57" t="s">
        <v>247</v>
      </c>
      <c r="J928" s="58"/>
      <c r="K928" s="57"/>
      <c r="L928" s="59"/>
      <c r="M928" s="60">
        <v>-1.1819999999999999</v>
      </c>
      <c r="N928" s="61"/>
      <c r="O928" s="62"/>
      <c r="P928" s="63"/>
      <c r="Q928" s="61"/>
      <c r="R928" s="61"/>
      <c r="S928" s="61"/>
      <c r="T928" s="64" t="s">
        <v>36</v>
      </c>
      <c r="U928" s="61"/>
      <c r="V928" s="61"/>
    </row>
    <row r="929" spans="6:25" s="53" customFormat="1" ht="11.25" hidden="1" outlineLevel="3" x14ac:dyDescent="0.25">
      <c r="F929" s="54"/>
      <c r="G929" s="55"/>
      <c r="H929" s="56" t="str">
        <f t="shared" si="3"/>
        <v/>
      </c>
      <c r="I929" s="57" t="s">
        <v>717</v>
      </c>
      <c r="J929" s="58"/>
      <c r="K929" s="57"/>
      <c r="L929" s="59"/>
      <c r="M929" s="60">
        <v>-35.966000000000001</v>
      </c>
      <c r="N929" s="61"/>
      <c r="O929" s="62"/>
      <c r="P929" s="63"/>
      <c r="Q929" s="61"/>
      <c r="R929" s="61"/>
      <c r="S929" s="61"/>
      <c r="T929" s="64" t="s">
        <v>36</v>
      </c>
      <c r="U929" s="61"/>
      <c r="V929" s="61"/>
    </row>
    <row r="930" spans="6:25" s="65" customFormat="1" ht="12.75" hidden="1" customHeight="1" outlineLevel="2" x14ac:dyDescent="0.25">
      <c r="F930" s="66"/>
      <c r="G930" s="67"/>
      <c r="H930" s="67"/>
      <c r="I930" s="68"/>
      <c r="J930" s="67"/>
      <c r="K930" s="69"/>
      <c r="L930" s="70"/>
      <c r="M930" s="69"/>
      <c r="N930" s="70"/>
      <c r="O930" s="71"/>
      <c r="P930" s="72"/>
      <c r="Q930" s="70"/>
      <c r="R930" s="70"/>
      <c r="S930" s="70"/>
      <c r="T930" s="73" t="s">
        <v>36</v>
      </c>
      <c r="U930" s="70"/>
      <c r="V930" s="70"/>
      <c r="W930" s="70"/>
    </row>
    <row r="931" spans="6:25" s="25" customFormat="1" ht="16.5" hidden="1" customHeight="1" outlineLevel="1" collapsed="1" x14ac:dyDescent="0.2">
      <c r="F931" s="26"/>
      <c r="G931" s="27"/>
      <c r="H931" s="28"/>
      <c r="I931" s="28" t="s">
        <v>196</v>
      </c>
      <c r="J931" s="27"/>
      <c r="K931" s="29"/>
      <c r="L931" s="30"/>
      <c r="M931" s="29"/>
      <c r="N931" s="30"/>
      <c r="O931" s="31">
        <f>SUBTOTAL(9,O932:O938)</f>
        <v>0</v>
      </c>
      <c r="P931" s="32"/>
      <c r="Q931" s="31">
        <f>SUBTOTAL(9,Q932:Q938)</f>
        <v>0.56142500000000006</v>
      </c>
      <c r="R931" s="30"/>
      <c r="S931" s="31">
        <f>SUBTOTAL(9,S932:S938)</f>
        <v>0</v>
      </c>
      <c r="T931" s="33"/>
      <c r="U931" s="31">
        <f>SUBTOTAL(9,U932:U938)</f>
        <v>0</v>
      </c>
      <c r="V931" s="31">
        <f>SUBTOTAL(9,V932:V938)</f>
        <v>0</v>
      </c>
      <c r="Y931" s="31">
        <f>SUBTOTAL(9,Y932:Y938)</f>
        <v>2</v>
      </c>
    </row>
    <row r="932" spans="6:25" s="43" customFormat="1" ht="12" hidden="1" outlineLevel="2" x14ac:dyDescent="0.2">
      <c r="F932" s="35">
        <v>209</v>
      </c>
      <c r="G932" s="36" t="s">
        <v>28</v>
      </c>
      <c r="H932" s="37" t="s">
        <v>210</v>
      </c>
      <c r="I932" s="38" t="s">
        <v>211</v>
      </c>
      <c r="J932" s="36" t="s">
        <v>101</v>
      </c>
      <c r="K932" s="39">
        <v>13.21</v>
      </c>
      <c r="L932" s="40">
        <v>0</v>
      </c>
      <c r="M932" s="39">
        <v>13.21</v>
      </c>
      <c r="N932" s="41"/>
      <c r="O932" s="42">
        <f>M932*N932</f>
        <v>0</v>
      </c>
      <c r="P932" s="42">
        <v>5.0000000000000001E-4</v>
      </c>
      <c r="Q932" s="42">
        <f>M932*P932</f>
        <v>6.6050000000000006E-3</v>
      </c>
      <c r="R932" s="42"/>
      <c r="S932" s="42">
        <f>M932*R932</f>
        <v>0</v>
      </c>
      <c r="T932" s="42">
        <v>21</v>
      </c>
      <c r="U932" s="42">
        <f>O932*T932/100</f>
        <v>0</v>
      </c>
      <c r="V932" s="42">
        <f>U932+O932</f>
        <v>0</v>
      </c>
      <c r="W932" s="42"/>
      <c r="X932" s="42" t="s">
        <v>32</v>
      </c>
      <c r="Y932" s="42">
        <v>1</v>
      </c>
    </row>
    <row r="933" spans="6:25" s="43" customFormat="1" ht="12" hidden="1" outlineLevel="2" x14ac:dyDescent="0.2">
      <c r="F933" s="44"/>
      <c r="G933" s="45"/>
      <c r="H933" s="46" t="s">
        <v>33</v>
      </c>
      <c r="I933" s="88" t="s">
        <v>212</v>
      </c>
      <c r="J933" s="88"/>
      <c r="K933" s="88"/>
      <c r="L933" s="88"/>
      <c r="M933" s="88"/>
      <c r="N933" s="88"/>
      <c r="O933" s="88"/>
      <c r="P933" s="47"/>
      <c r="Q933" s="48"/>
      <c r="R933" s="47"/>
      <c r="S933" s="48"/>
      <c r="T933" s="49"/>
      <c r="U933" s="49"/>
      <c r="V933" s="49"/>
      <c r="W933" s="50"/>
    </row>
    <row r="934" spans="6:25" s="43" customFormat="1" ht="6" hidden="1" customHeight="1" outlineLevel="2" x14ac:dyDescent="0.2">
      <c r="F934" s="44"/>
      <c r="G934" s="45"/>
      <c r="H934" s="51"/>
      <c r="I934" s="52"/>
      <c r="J934" s="52"/>
      <c r="K934" s="52"/>
      <c r="L934" s="52"/>
      <c r="M934" s="52"/>
      <c r="N934" s="52"/>
      <c r="O934" s="52"/>
      <c r="P934" s="47"/>
      <c r="Q934" s="48"/>
      <c r="R934" s="47"/>
      <c r="S934" s="48"/>
      <c r="T934" s="49"/>
      <c r="U934" s="49"/>
      <c r="V934" s="49"/>
      <c r="W934" s="50"/>
    </row>
    <row r="935" spans="6:25" s="43" customFormat="1" ht="12" hidden="1" outlineLevel="2" x14ac:dyDescent="0.2">
      <c r="F935" s="35">
        <v>210</v>
      </c>
      <c r="G935" s="36" t="s">
        <v>28</v>
      </c>
      <c r="H935" s="37" t="s">
        <v>213</v>
      </c>
      <c r="I935" s="38" t="s">
        <v>214</v>
      </c>
      <c r="J935" s="36" t="s">
        <v>101</v>
      </c>
      <c r="K935" s="39">
        <v>13.21</v>
      </c>
      <c r="L935" s="40">
        <v>0</v>
      </c>
      <c r="M935" s="39">
        <v>13.21</v>
      </c>
      <c r="N935" s="41"/>
      <c r="O935" s="42">
        <f>M935*N935</f>
        <v>0</v>
      </c>
      <c r="P935" s="42">
        <v>4.2000000000000003E-2</v>
      </c>
      <c r="Q935" s="42">
        <f>M935*P935</f>
        <v>0.55482000000000009</v>
      </c>
      <c r="R935" s="42"/>
      <c r="S935" s="42">
        <f>M935*R935</f>
        <v>0</v>
      </c>
      <c r="T935" s="42">
        <v>21</v>
      </c>
      <c r="U935" s="42">
        <f>O935*T935/100</f>
        <v>0</v>
      </c>
      <c r="V935" s="42">
        <f>U935+O935</f>
        <v>0</v>
      </c>
      <c r="W935" s="42"/>
      <c r="X935" s="42" t="s">
        <v>32</v>
      </c>
      <c r="Y935" s="42">
        <v>1</v>
      </c>
    </row>
    <row r="936" spans="6:25" s="43" customFormat="1" ht="12" hidden="1" outlineLevel="2" x14ac:dyDescent="0.2">
      <c r="F936" s="44"/>
      <c r="G936" s="45"/>
      <c r="H936" s="46" t="s">
        <v>33</v>
      </c>
      <c r="I936" s="88" t="s">
        <v>215</v>
      </c>
      <c r="J936" s="88"/>
      <c r="K936" s="88"/>
      <c r="L936" s="88"/>
      <c r="M936" s="88"/>
      <c r="N936" s="88"/>
      <c r="O936" s="88"/>
      <c r="P936" s="47"/>
      <c r="Q936" s="48"/>
      <c r="R936" s="47"/>
      <c r="S936" s="48"/>
      <c r="T936" s="49"/>
      <c r="U936" s="49"/>
      <c r="V936" s="49"/>
      <c r="W936" s="50"/>
    </row>
    <row r="937" spans="6:25" s="43" customFormat="1" ht="6" hidden="1" customHeight="1" outlineLevel="2" x14ac:dyDescent="0.2">
      <c r="F937" s="44"/>
      <c r="G937" s="45"/>
      <c r="H937" s="51"/>
      <c r="I937" s="52"/>
      <c r="J937" s="52"/>
      <c r="K937" s="52"/>
      <c r="L937" s="52"/>
      <c r="M937" s="52"/>
      <c r="N937" s="52"/>
      <c r="O937" s="52"/>
      <c r="P937" s="47"/>
      <c r="Q937" s="48"/>
      <c r="R937" s="47"/>
      <c r="S937" s="48"/>
      <c r="T937" s="49"/>
      <c r="U937" s="49"/>
      <c r="V937" s="49"/>
      <c r="W937" s="50"/>
    </row>
    <row r="938" spans="6:25" s="65" customFormat="1" ht="12.75" hidden="1" customHeight="1" outlineLevel="2" x14ac:dyDescent="0.25">
      <c r="F938" s="66"/>
      <c r="G938" s="67"/>
      <c r="H938" s="67"/>
      <c r="I938" s="68"/>
      <c r="J938" s="67"/>
      <c r="K938" s="69"/>
      <c r="L938" s="70"/>
      <c r="M938" s="69"/>
      <c r="N938" s="70"/>
      <c r="O938" s="71"/>
      <c r="P938" s="72"/>
      <c r="Q938" s="70"/>
      <c r="R938" s="70"/>
      <c r="S938" s="70"/>
      <c r="T938" s="73" t="s">
        <v>36</v>
      </c>
      <c r="U938" s="70"/>
      <c r="V938" s="70"/>
      <c r="W938" s="70"/>
    </row>
    <row r="939" spans="6:25" s="25" customFormat="1" ht="16.5" hidden="1" customHeight="1" outlineLevel="1" collapsed="1" x14ac:dyDescent="0.2">
      <c r="F939" s="26"/>
      <c r="G939" s="27"/>
      <c r="H939" s="28"/>
      <c r="I939" s="28" t="s">
        <v>22</v>
      </c>
      <c r="J939" s="27"/>
      <c r="K939" s="29"/>
      <c r="L939" s="30"/>
      <c r="M939" s="29"/>
      <c r="N939" s="30"/>
      <c r="O939" s="31">
        <f>SUBTOTAL(9,O940:O944)</f>
        <v>0</v>
      </c>
      <c r="P939" s="32"/>
      <c r="Q939" s="31">
        <f>SUBTOTAL(9,Q940:Q944)</f>
        <v>5.2840000000000005E-4</v>
      </c>
      <c r="R939" s="30"/>
      <c r="S939" s="31">
        <f>SUBTOTAL(9,S940:S944)</f>
        <v>0</v>
      </c>
      <c r="T939" s="33"/>
      <c r="U939" s="31">
        <f>SUBTOTAL(9,U940:U944)</f>
        <v>0</v>
      </c>
      <c r="V939" s="31">
        <f>SUBTOTAL(9,V940:V944)</f>
        <v>0</v>
      </c>
      <c r="Y939" s="31">
        <f>SUBTOTAL(9,Y940:Y944)</f>
        <v>1</v>
      </c>
    </row>
    <row r="940" spans="6:25" s="43" customFormat="1" ht="12" hidden="1" outlineLevel="2" x14ac:dyDescent="0.2">
      <c r="F940" s="35">
        <v>211</v>
      </c>
      <c r="G940" s="36" t="s">
        <v>28</v>
      </c>
      <c r="H940" s="37" t="s">
        <v>216</v>
      </c>
      <c r="I940" s="38" t="s">
        <v>217</v>
      </c>
      <c r="J940" s="36" t="s">
        <v>101</v>
      </c>
      <c r="K940" s="39">
        <v>13.21</v>
      </c>
      <c r="L940" s="40">
        <v>0</v>
      </c>
      <c r="M940" s="39">
        <v>13.21</v>
      </c>
      <c r="N940" s="41"/>
      <c r="O940" s="42">
        <f>M940*N940</f>
        <v>0</v>
      </c>
      <c r="P940" s="42">
        <v>4.0000000000000003E-5</v>
      </c>
      <c r="Q940" s="42">
        <f>M940*P940</f>
        <v>5.2840000000000005E-4</v>
      </c>
      <c r="R940" s="42"/>
      <c r="S940" s="42">
        <f>M940*R940</f>
        <v>0</v>
      </c>
      <c r="T940" s="42">
        <v>21</v>
      </c>
      <c r="U940" s="42">
        <f>O940*T940/100</f>
        <v>0</v>
      </c>
      <c r="V940" s="42">
        <f>U940+O940</f>
        <v>0</v>
      </c>
      <c r="W940" s="42"/>
      <c r="X940" s="42" t="s">
        <v>32</v>
      </c>
      <c r="Y940" s="42">
        <v>1</v>
      </c>
    </row>
    <row r="941" spans="6:25" s="43" customFormat="1" ht="12" hidden="1" outlineLevel="2" x14ac:dyDescent="0.2">
      <c r="F941" s="44"/>
      <c r="G941" s="45"/>
      <c r="H941" s="46" t="s">
        <v>33</v>
      </c>
      <c r="I941" s="88" t="s">
        <v>218</v>
      </c>
      <c r="J941" s="88"/>
      <c r="K941" s="88"/>
      <c r="L941" s="88"/>
      <c r="M941" s="88"/>
      <c r="N941" s="88"/>
      <c r="O941" s="88"/>
      <c r="P941" s="47"/>
      <c r="Q941" s="48"/>
      <c r="R941" s="47"/>
      <c r="S941" s="48"/>
      <c r="T941" s="49"/>
      <c r="U941" s="49"/>
      <c r="V941" s="49"/>
      <c r="W941" s="50"/>
    </row>
    <row r="942" spans="6:25" s="43" customFormat="1" ht="6" hidden="1" customHeight="1" outlineLevel="2" x14ac:dyDescent="0.2">
      <c r="F942" s="44"/>
      <c r="G942" s="45"/>
      <c r="H942" s="51"/>
      <c r="I942" s="52"/>
      <c r="J942" s="52"/>
      <c r="K942" s="52"/>
      <c r="L942" s="52"/>
      <c r="M942" s="52"/>
      <c r="N942" s="52"/>
      <c r="O942" s="52"/>
      <c r="P942" s="47"/>
      <c r="Q942" s="48"/>
      <c r="R942" s="47"/>
      <c r="S942" s="48"/>
      <c r="T942" s="49"/>
      <c r="U942" s="49"/>
      <c r="V942" s="49"/>
      <c r="W942" s="50"/>
    </row>
    <row r="943" spans="6:25" s="53" customFormat="1" ht="11.25" hidden="1" outlineLevel="3" x14ac:dyDescent="0.25">
      <c r="F943" s="54"/>
      <c r="G943" s="55"/>
      <c r="H943" s="56" t="str">
        <f>IF(AND(H942&lt;&gt;"Výkaz výměr:",I942=""),"Výkaz výměr:","")</f>
        <v>Výkaz výměr:</v>
      </c>
      <c r="I943" s="57" t="s">
        <v>718</v>
      </c>
      <c r="J943" s="58"/>
      <c r="K943" s="57"/>
      <c r="L943" s="59"/>
      <c r="M943" s="60">
        <v>13.21</v>
      </c>
      <c r="N943" s="61"/>
      <c r="O943" s="62"/>
      <c r="P943" s="63"/>
      <c r="Q943" s="61"/>
      <c r="R943" s="61"/>
      <c r="S943" s="61"/>
      <c r="T943" s="64" t="s">
        <v>36</v>
      </c>
      <c r="U943" s="61"/>
      <c r="V943" s="61"/>
    </row>
    <row r="944" spans="6:25" s="65" customFormat="1" ht="12.75" hidden="1" customHeight="1" outlineLevel="2" x14ac:dyDescent="0.25">
      <c r="F944" s="66"/>
      <c r="G944" s="67"/>
      <c r="H944" s="67"/>
      <c r="I944" s="68"/>
      <c r="J944" s="67"/>
      <c r="K944" s="69"/>
      <c r="L944" s="70"/>
      <c r="M944" s="69"/>
      <c r="N944" s="70"/>
      <c r="O944" s="71"/>
      <c r="P944" s="72"/>
      <c r="Q944" s="70"/>
      <c r="R944" s="70"/>
      <c r="S944" s="70"/>
      <c r="T944" s="73" t="s">
        <v>36</v>
      </c>
      <c r="U944" s="70"/>
      <c r="V944" s="70"/>
      <c r="W944" s="70"/>
    </row>
    <row r="945" spans="6:25" s="25" customFormat="1" ht="16.5" hidden="1" customHeight="1" outlineLevel="1" collapsed="1" x14ac:dyDescent="0.2">
      <c r="F945" s="26"/>
      <c r="G945" s="27"/>
      <c r="H945" s="28"/>
      <c r="I945" s="28" t="s">
        <v>220</v>
      </c>
      <c r="J945" s="27"/>
      <c r="K945" s="29"/>
      <c r="L945" s="30"/>
      <c r="M945" s="29"/>
      <c r="N945" s="30"/>
      <c r="O945" s="31">
        <f>SUBTOTAL(9,O946:O1055)</f>
        <v>0</v>
      </c>
      <c r="P945" s="32"/>
      <c r="Q945" s="31">
        <f>SUBTOTAL(9,Q946:Q1055)</f>
        <v>8.0000000000000007E-5</v>
      </c>
      <c r="R945" s="30"/>
      <c r="S945" s="31">
        <f>SUBTOTAL(9,S946:S1055)</f>
        <v>6.2864584724999997</v>
      </c>
      <c r="T945" s="33"/>
      <c r="U945" s="31">
        <f>SUBTOTAL(9,U946:U1055)</f>
        <v>0</v>
      </c>
      <c r="V945" s="31">
        <f>SUBTOTAL(9,V946:V1055)</f>
        <v>0</v>
      </c>
      <c r="Y945" s="31">
        <f>SUBTOTAL(9,Y946:Y1055)</f>
        <v>23</v>
      </c>
    </row>
    <row r="946" spans="6:25" s="43" customFormat="1" ht="12" hidden="1" outlineLevel="2" x14ac:dyDescent="0.2">
      <c r="F946" s="35">
        <v>212</v>
      </c>
      <c r="G946" s="36" t="s">
        <v>28</v>
      </c>
      <c r="H946" s="37" t="s">
        <v>235</v>
      </c>
      <c r="I946" s="38" t="s">
        <v>236</v>
      </c>
      <c r="J946" s="36" t="s">
        <v>101</v>
      </c>
      <c r="K946" s="39">
        <v>3.5459999999999998</v>
      </c>
      <c r="L946" s="40">
        <v>0</v>
      </c>
      <c r="M946" s="39">
        <v>3.5459999999999998</v>
      </c>
      <c r="N946" s="41"/>
      <c r="O946" s="42">
        <f>M946*N946</f>
        <v>0</v>
      </c>
      <c r="P946" s="42"/>
      <c r="Q946" s="42">
        <f>M946*P946</f>
        <v>0</v>
      </c>
      <c r="R946" s="42">
        <v>7.5999999999999998E-2</v>
      </c>
      <c r="S946" s="42">
        <f>M946*R946</f>
        <v>0.26949599999999996</v>
      </c>
      <c r="T946" s="42">
        <v>21</v>
      </c>
      <c r="U946" s="42">
        <f>O946*T946/100</f>
        <v>0</v>
      </c>
      <c r="V946" s="42">
        <f>U946+O946</f>
        <v>0</v>
      </c>
      <c r="W946" s="42"/>
      <c r="X946" s="42" t="s">
        <v>32</v>
      </c>
      <c r="Y946" s="42">
        <v>1</v>
      </c>
    </row>
    <row r="947" spans="6:25" s="43" customFormat="1" ht="12" hidden="1" outlineLevel="2" x14ac:dyDescent="0.2">
      <c r="F947" s="44"/>
      <c r="G947" s="45"/>
      <c r="H947" s="46" t="s">
        <v>33</v>
      </c>
      <c r="I947" s="88" t="s">
        <v>237</v>
      </c>
      <c r="J947" s="88"/>
      <c r="K947" s="88"/>
      <c r="L947" s="88"/>
      <c r="M947" s="88"/>
      <c r="N947" s="88"/>
      <c r="O947" s="88"/>
      <c r="P947" s="47"/>
      <c r="Q947" s="48"/>
      <c r="R947" s="47"/>
      <c r="S947" s="48"/>
      <c r="T947" s="49"/>
      <c r="U947" s="49"/>
      <c r="V947" s="49"/>
      <c r="W947" s="50"/>
    </row>
    <row r="948" spans="6:25" s="43" customFormat="1" ht="6" hidden="1" customHeight="1" outlineLevel="2" x14ac:dyDescent="0.2">
      <c r="F948" s="44"/>
      <c r="G948" s="45"/>
      <c r="H948" s="51"/>
      <c r="I948" s="52"/>
      <c r="J948" s="52"/>
      <c r="K948" s="52"/>
      <c r="L948" s="52"/>
      <c r="M948" s="52"/>
      <c r="N948" s="52"/>
      <c r="O948" s="52"/>
      <c r="P948" s="47"/>
      <c r="Q948" s="48"/>
      <c r="R948" s="47"/>
      <c r="S948" s="48"/>
      <c r="T948" s="49"/>
      <c r="U948" s="49"/>
      <c r="V948" s="49"/>
      <c r="W948" s="50"/>
    </row>
    <row r="949" spans="6:25" s="53" customFormat="1" ht="11.25" hidden="1" outlineLevel="3" x14ac:dyDescent="0.25">
      <c r="F949" s="54"/>
      <c r="G949" s="55"/>
      <c r="H949" s="56" t="str">
        <f>IF(AND(H948&lt;&gt;"Výkaz výměr:",I948=""),"Výkaz výměr:","")</f>
        <v>Výkaz výměr:</v>
      </c>
      <c r="I949" s="57" t="s">
        <v>719</v>
      </c>
      <c r="J949" s="58"/>
      <c r="K949" s="57"/>
      <c r="L949" s="59"/>
      <c r="M949" s="60">
        <v>3.5459999999999998</v>
      </c>
      <c r="N949" s="61"/>
      <c r="O949" s="62"/>
      <c r="P949" s="63"/>
      <c r="Q949" s="61"/>
      <c r="R949" s="61"/>
      <c r="S949" s="61"/>
      <c r="T949" s="64" t="s">
        <v>36</v>
      </c>
      <c r="U949" s="61"/>
      <c r="V949" s="61"/>
    </row>
    <row r="950" spans="6:25" s="43" customFormat="1" ht="12" hidden="1" outlineLevel="2" x14ac:dyDescent="0.2">
      <c r="F950" s="35">
        <v>213</v>
      </c>
      <c r="G950" s="36" t="s">
        <v>28</v>
      </c>
      <c r="H950" s="37" t="s">
        <v>240</v>
      </c>
      <c r="I950" s="38" t="s">
        <v>241</v>
      </c>
      <c r="J950" s="36" t="s">
        <v>31</v>
      </c>
      <c r="K950" s="39">
        <v>3</v>
      </c>
      <c r="L950" s="40">
        <v>0</v>
      </c>
      <c r="M950" s="39">
        <v>3</v>
      </c>
      <c r="N950" s="41"/>
      <c r="O950" s="42">
        <f>M950*N950</f>
        <v>0</v>
      </c>
      <c r="P950" s="42"/>
      <c r="Q950" s="42">
        <f>M950*P950</f>
        <v>0</v>
      </c>
      <c r="R950" s="42">
        <v>4.2000000000000002E-4</v>
      </c>
      <c r="S950" s="42">
        <f>M950*R950</f>
        <v>1.2600000000000001E-3</v>
      </c>
      <c r="T950" s="42">
        <v>21</v>
      </c>
      <c r="U950" s="42">
        <f>O950*T950/100</f>
        <v>0</v>
      </c>
      <c r="V950" s="42">
        <f>U950+O950</f>
        <v>0</v>
      </c>
      <c r="W950" s="42"/>
      <c r="X950" s="42" t="s">
        <v>32</v>
      </c>
      <c r="Y950" s="42">
        <v>1</v>
      </c>
    </row>
    <row r="951" spans="6:25" s="43" customFormat="1" ht="12" hidden="1" outlineLevel="2" x14ac:dyDescent="0.2">
      <c r="F951" s="44"/>
      <c r="G951" s="45"/>
      <c r="H951" s="46" t="s">
        <v>33</v>
      </c>
      <c r="I951" s="88" t="s">
        <v>242</v>
      </c>
      <c r="J951" s="88"/>
      <c r="K951" s="88"/>
      <c r="L951" s="88"/>
      <c r="M951" s="88"/>
      <c r="N951" s="88"/>
      <c r="O951" s="88"/>
      <c r="P951" s="47"/>
      <c r="Q951" s="48"/>
      <c r="R951" s="47"/>
      <c r="S951" s="48"/>
      <c r="T951" s="49"/>
      <c r="U951" s="49"/>
      <c r="V951" s="49"/>
      <c r="W951" s="50"/>
    </row>
    <row r="952" spans="6:25" s="43" customFormat="1" ht="6" hidden="1" customHeight="1" outlineLevel="2" x14ac:dyDescent="0.2">
      <c r="F952" s="44"/>
      <c r="G952" s="45"/>
      <c r="H952" s="51"/>
      <c r="I952" s="52"/>
      <c r="J952" s="52"/>
      <c r="K952" s="52"/>
      <c r="L952" s="52"/>
      <c r="M952" s="52"/>
      <c r="N952" s="52"/>
      <c r="O952" s="52"/>
      <c r="P952" s="47"/>
      <c r="Q952" s="48"/>
      <c r="R952" s="47"/>
      <c r="S952" s="48"/>
      <c r="T952" s="49"/>
      <c r="U952" s="49"/>
      <c r="V952" s="49"/>
      <c r="W952" s="50"/>
    </row>
    <row r="953" spans="6:25" s="43" customFormat="1" ht="12" hidden="1" outlineLevel="2" x14ac:dyDescent="0.2">
      <c r="F953" s="35">
        <v>214</v>
      </c>
      <c r="G953" s="36" t="s">
        <v>28</v>
      </c>
      <c r="H953" s="37" t="s">
        <v>243</v>
      </c>
      <c r="I953" s="38" t="s">
        <v>244</v>
      </c>
      <c r="J953" s="36" t="s">
        <v>101</v>
      </c>
      <c r="K953" s="39">
        <v>11.154</v>
      </c>
      <c r="L953" s="40">
        <v>0</v>
      </c>
      <c r="M953" s="39">
        <v>11.154</v>
      </c>
      <c r="N953" s="41"/>
      <c r="O953" s="42">
        <f>M953*N953</f>
        <v>0</v>
      </c>
      <c r="P953" s="42"/>
      <c r="Q953" s="42">
        <f>M953*P953</f>
        <v>0</v>
      </c>
      <c r="R953" s="42">
        <v>0.11700000000000001</v>
      </c>
      <c r="S953" s="42">
        <f>M953*R953</f>
        <v>1.305018</v>
      </c>
      <c r="T953" s="42">
        <v>21</v>
      </c>
      <c r="U953" s="42">
        <f>O953*T953/100</f>
        <v>0</v>
      </c>
      <c r="V953" s="42">
        <f>U953+O953</f>
        <v>0</v>
      </c>
      <c r="W953" s="42"/>
      <c r="X953" s="42" t="s">
        <v>32</v>
      </c>
      <c r="Y953" s="42">
        <v>1</v>
      </c>
    </row>
    <row r="954" spans="6:25" s="43" customFormat="1" ht="12" hidden="1" outlineLevel="2" x14ac:dyDescent="0.2">
      <c r="F954" s="44"/>
      <c r="G954" s="45"/>
      <c r="H954" s="46" t="s">
        <v>33</v>
      </c>
      <c r="I954" s="88" t="s">
        <v>245</v>
      </c>
      <c r="J954" s="88"/>
      <c r="K954" s="88"/>
      <c r="L954" s="88"/>
      <c r="M954" s="88"/>
      <c r="N954" s="88"/>
      <c r="O954" s="88"/>
      <c r="P954" s="47"/>
      <c r="Q954" s="48"/>
      <c r="R954" s="47"/>
      <c r="S954" s="48"/>
      <c r="T954" s="49"/>
      <c r="U954" s="49"/>
      <c r="V954" s="49"/>
      <c r="W954" s="50"/>
    </row>
    <row r="955" spans="6:25" s="43" customFormat="1" ht="6" hidden="1" customHeight="1" outlineLevel="2" x14ac:dyDescent="0.2">
      <c r="F955" s="44"/>
      <c r="G955" s="45"/>
      <c r="H955" s="51"/>
      <c r="I955" s="52"/>
      <c r="J955" s="52"/>
      <c r="K955" s="52"/>
      <c r="L955" s="52"/>
      <c r="M955" s="52"/>
      <c r="N955" s="52"/>
      <c r="O955" s="52"/>
      <c r="P955" s="47"/>
      <c r="Q955" s="48"/>
      <c r="R955" s="47"/>
      <c r="S955" s="48"/>
      <c r="T955" s="49"/>
      <c r="U955" s="49"/>
      <c r="V955" s="49"/>
      <c r="W955" s="50"/>
    </row>
    <row r="956" spans="6:25" s="53" customFormat="1" ht="11.25" hidden="1" outlineLevel="3" x14ac:dyDescent="0.25">
      <c r="F956" s="54"/>
      <c r="G956" s="55"/>
      <c r="H956" s="56" t="str">
        <f>IF(AND(H955&lt;&gt;"Výkaz výměr:",I955=""),"Výkaz výměr:","")</f>
        <v>Výkaz výměr:</v>
      </c>
      <c r="I956" s="57" t="s">
        <v>720</v>
      </c>
      <c r="J956" s="58"/>
      <c r="K956" s="57"/>
      <c r="L956" s="59"/>
      <c r="M956" s="60">
        <v>14.7</v>
      </c>
      <c r="N956" s="61"/>
      <c r="O956" s="62"/>
      <c r="P956" s="63"/>
      <c r="Q956" s="61"/>
      <c r="R956" s="61"/>
      <c r="S956" s="61"/>
      <c r="T956" s="64" t="s">
        <v>36</v>
      </c>
      <c r="U956" s="61"/>
      <c r="V956" s="61"/>
    </row>
    <row r="957" spans="6:25" s="53" customFormat="1" ht="11.25" hidden="1" outlineLevel="3" x14ac:dyDescent="0.25">
      <c r="F957" s="54"/>
      <c r="G957" s="55"/>
      <c r="H957" s="56" t="str">
        <f>IF(AND(H956&lt;&gt;"Výkaz výměr:",I956=""),"Výkaz výměr:","")</f>
        <v/>
      </c>
      <c r="I957" s="57" t="s">
        <v>721</v>
      </c>
      <c r="J957" s="58"/>
      <c r="K957" s="57"/>
      <c r="L957" s="59"/>
      <c r="M957" s="60">
        <v>-3.5459999999999998</v>
      </c>
      <c r="N957" s="61"/>
      <c r="O957" s="62"/>
      <c r="P957" s="63"/>
      <c r="Q957" s="61"/>
      <c r="R957" s="61"/>
      <c r="S957" s="61"/>
      <c r="T957" s="64" t="s">
        <v>36</v>
      </c>
      <c r="U957" s="61"/>
      <c r="V957" s="61"/>
    </row>
    <row r="958" spans="6:25" s="43" customFormat="1" ht="12" hidden="1" outlineLevel="2" x14ac:dyDescent="0.2">
      <c r="F958" s="35">
        <v>215</v>
      </c>
      <c r="G958" s="36" t="s">
        <v>28</v>
      </c>
      <c r="H958" s="37" t="s">
        <v>249</v>
      </c>
      <c r="I958" s="38" t="s">
        <v>250</v>
      </c>
      <c r="J958" s="36" t="s">
        <v>101</v>
      </c>
      <c r="K958" s="39">
        <v>8.74</v>
      </c>
      <c r="L958" s="40">
        <v>0</v>
      </c>
      <c r="M958" s="39">
        <v>8.74</v>
      </c>
      <c r="N958" s="41"/>
      <c r="O958" s="42">
        <f>M958*N958</f>
        <v>0</v>
      </c>
      <c r="P958" s="42"/>
      <c r="Q958" s="42">
        <f>M958*P958</f>
        <v>0</v>
      </c>
      <c r="R958" s="42">
        <v>8.3169999999999994E-2</v>
      </c>
      <c r="S958" s="42">
        <f>M958*R958</f>
        <v>0.72690579999999994</v>
      </c>
      <c r="T958" s="42">
        <v>21</v>
      </c>
      <c r="U958" s="42">
        <f>O958*T958/100</f>
        <v>0</v>
      </c>
      <c r="V958" s="42">
        <f>U958+O958</f>
        <v>0</v>
      </c>
      <c r="W958" s="42"/>
      <c r="X958" s="42" t="s">
        <v>32</v>
      </c>
      <c r="Y958" s="42">
        <v>1</v>
      </c>
    </row>
    <row r="959" spans="6:25" s="43" customFormat="1" ht="12" hidden="1" outlineLevel="2" x14ac:dyDescent="0.2">
      <c r="F959" s="44"/>
      <c r="G959" s="45"/>
      <c r="H959" s="46" t="s">
        <v>33</v>
      </c>
      <c r="I959" s="88" t="s">
        <v>251</v>
      </c>
      <c r="J959" s="88"/>
      <c r="K959" s="88"/>
      <c r="L959" s="88"/>
      <c r="M959" s="88"/>
      <c r="N959" s="88"/>
      <c r="O959" s="88"/>
      <c r="P959" s="47"/>
      <c r="Q959" s="48"/>
      <c r="R959" s="47"/>
      <c r="S959" s="48"/>
      <c r="T959" s="49"/>
      <c r="U959" s="49"/>
      <c r="V959" s="49"/>
      <c r="W959" s="50"/>
    </row>
    <row r="960" spans="6:25" s="43" customFormat="1" ht="6" hidden="1" customHeight="1" outlineLevel="2" x14ac:dyDescent="0.2">
      <c r="F960" s="44"/>
      <c r="G960" s="45"/>
      <c r="H960" s="51"/>
      <c r="I960" s="52"/>
      <c r="J960" s="52"/>
      <c r="K960" s="52"/>
      <c r="L960" s="52"/>
      <c r="M960" s="52"/>
      <c r="N960" s="52"/>
      <c r="O960" s="52"/>
      <c r="P960" s="47"/>
      <c r="Q960" s="48"/>
      <c r="R960" s="47"/>
      <c r="S960" s="48"/>
      <c r="T960" s="49"/>
      <c r="U960" s="49"/>
      <c r="V960" s="49"/>
      <c r="W960" s="50"/>
    </row>
    <row r="961" spans="6:25" s="53" customFormat="1" ht="11.25" hidden="1" outlineLevel="3" x14ac:dyDescent="0.25">
      <c r="F961" s="54"/>
      <c r="G961" s="55"/>
      <c r="H961" s="56" t="str">
        <f>IF(AND(H960&lt;&gt;"Výkaz výměr:",I960=""),"Výkaz výměr:","")</f>
        <v>Výkaz výměr:</v>
      </c>
      <c r="I961" s="57" t="s">
        <v>722</v>
      </c>
      <c r="J961" s="58"/>
      <c r="K961" s="57"/>
      <c r="L961" s="59"/>
      <c r="M961" s="60">
        <v>0</v>
      </c>
      <c r="N961" s="61"/>
      <c r="O961" s="62"/>
      <c r="P961" s="63"/>
      <c r="Q961" s="61"/>
      <c r="R961" s="61"/>
      <c r="S961" s="61"/>
      <c r="T961" s="64" t="s">
        <v>36</v>
      </c>
      <c r="U961" s="61"/>
      <c r="V961" s="61"/>
    </row>
    <row r="962" spans="6:25" s="53" customFormat="1" ht="11.25" hidden="1" outlineLevel="3" x14ac:dyDescent="0.25">
      <c r="F962" s="54"/>
      <c r="G962" s="55"/>
      <c r="H962" s="56" t="str">
        <f>IF(AND(H961&lt;&gt;"Výkaz výměr:",I961=""),"Výkaz výměr:","")</f>
        <v/>
      </c>
      <c r="I962" s="57" t="s">
        <v>723</v>
      </c>
      <c r="J962" s="58"/>
      <c r="K962" s="57"/>
      <c r="L962" s="59"/>
      <c r="M962" s="60">
        <v>8.74</v>
      </c>
      <c r="N962" s="61"/>
      <c r="O962" s="62"/>
      <c r="P962" s="63"/>
      <c r="Q962" s="61"/>
      <c r="R962" s="61"/>
      <c r="S962" s="61"/>
      <c r="T962" s="64" t="s">
        <v>36</v>
      </c>
      <c r="U962" s="61"/>
      <c r="V962" s="61"/>
    </row>
    <row r="963" spans="6:25" s="43" customFormat="1" ht="12" hidden="1" outlineLevel="2" x14ac:dyDescent="0.2">
      <c r="F963" s="35">
        <v>216</v>
      </c>
      <c r="G963" s="36" t="s">
        <v>28</v>
      </c>
      <c r="H963" s="37" t="s">
        <v>255</v>
      </c>
      <c r="I963" s="38" t="s">
        <v>256</v>
      </c>
      <c r="J963" s="36" t="s">
        <v>101</v>
      </c>
      <c r="K963" s="39">
        <v>40.66899999999999</v>
      </c>
      <c r="L963" s="40">
        <v>0</v>
      </c>
      <c r="M963" s="39">
        <v>40.66899999999999</v>
      </c>
      <c r="N963" s="41"/>
      <c r="O963" s="42">
        <f>M963*N963</f>
        <v>0</v>
      </c>
      <c r="P963" s="42"/>
      <c r="Q963" s="42">
        <f>M963*P963</f>
        <v>0</v>
      </c>
      <c r="R963" s="42">
        <v>8.1500000000000003E-2</v>
      </c>
      <c r="S963" s="42">
        <f>M963*R963</f>
        <v>3.3145234999999995</v>
      </c>
      <c r="T963" s="42">
        <v>21</v>
      </c>
      <c r="U963" s="42">
        <f>O963*T963/100</f>
        <v>0</v>
      </c>
      <c r="V963" s="42">
        <f>U963+O963</f>
        <v>0</v>
      </c>
      <c r="W963" s="42"/>
      <c r="X963" s="42" t="s">
        <v>32</v>
      </c>
      <c r="Y963" s="42">
        <v>1</v>
      </c>
    </row>
    <row r="964" spans="6:25" s="43" customFormat="1" ht="12" hidden="1" outlineLevel="2" x14ac:dyDescent="0.2">
      <c r="F964" s="44"/>
      <c r="G964" s="45"/>
      <c r="H964" s="46" t="s">
        <v>33</v>
      </c>
      <c r="I964" s="88" t="s">
        <v>257</v>
      </c>
      <c r="J964" s="88"/>
      <c r="K964" s="88"/>
      <c r="L964" s="88"/>
      <c r="M964" s="88"/>
      <c r="N964" s="88"/>
      <c r="O964" s="88"/>
      <c r="P964" s="47"/>
      <c r="Q964" s="48"/>
      <c r="R964" s="47"/>
      <c r="S964" s="48"/>
      <c r="T964" s="49"/>
      <c r="U964" s="49"/>
      <c r="V964" s="49"/>
      <c r="W964" s="50"/>
    </row>
    <row r="965" spans="6:25" s="43" customFormat="1" ht="6" hidden="1" customHeight="1" outlineLevel="2" x14ac:dyDescent="0.2">
      <c r="F965" s="44"/>
      <c r="G965" s="45"/>
      <c r="H965" s="51"/>
      <c r="I965" s="52"/>
      <c r="J965" s="52"/>
      <c r="K965" s="52"/>
      <c r="L965" s="52"/>
      <c r="M965" s="52"/>
      <c r="N965" s="52"/>
      <c r="O965" s="52"/>
      <c r="P965" s="47"/>
      <c r="Q965" s="48"/>
      <c r="R965" s="47"/>
      <c r="S965" s="48"/>
      <c r="T965" s="49"/>
      <c r="U965" s="49"/>
      <c r="V965" s="49"/>
      <c r="W965" s="50"/>
    </row>
    <row r="966" spans="6:25" s="53" customFormat="1" ht="11.25" hidden="1" outlineLevel="3" x14ac:dyDescent="0.25">
      <c r="F966" s="54"/>
      <c r="G966" s="55"/>
      <c r="H966" s="56" t="str">
        <f>IF(AND(H965&lt;&gt;"Výkaz výměr:",I965=""),"Výkaz výměr:","")</f>
        <v>Výkaz výměr:</v>
      </c>
      <c r="I966" s="57" t="s">
        <v>724</v>
      </c>
      <c r="J966" s="58"/>
      <c r="K966" s="57"/>
      <c r="L966" s="59"/>
      <c r="M966" s="60">
        <v>14.213999999999999</v>
      </c>
      <c r="N966" s="61"/>
      <c r="O966" s="62"/>
      <c r="P966" s="63"/>
      <c r="Q966" s="61"/>
      <c r="R966" s="61"/>
      <c r="S966" s="61"/>
      <c r="T966" s="64" t="s">
        <v>36</v>
      </c>
      <c r="U966" s="61"/>
      <c r="V966" s="61"/>
    </row>
    <row r="967" spans="6:25" s="53" customFormat="1" ht="11.25" hidden="1" outlineLevel="3" x14ac:dyDescent="0.25">
      <c r="F967" s="54"/>
      <c r="G967" s="55"/>
      <c r="H967" s="56" t="str">
        <f>IF(AND(H966&lt;&gt;"Výkaz výměr:",I966=""),"Výkaz výměr:","")</f>
        <v/>
      </c>
      <c r="I967" s="57" t="s">
        <v>247</v>
      </c>
      <c r="J967" s="58"/>
      <c r="K967" s="57"/>
      <c r="L967" s="59"/>
      <c r="M967" s="60">
        <v>-1.1819999999999999</v>
      </c>
      <c r="N967" s="61"/>
      <c r="O967" s="62"/>
      <c r="P967" s="63"/>
      <c r="Q967" s="61"/>
      <c r="R967" s="61"/>
      <c r="S967" s="61"/>
      <c r="T967" s="64" t="s">
        <v>36</v>
      </c>
      <c r="U967" s="61"/>
      <c r="V967" s="61"/>
    </row>
    <row r="968" spans="6:25" s="53" customFormat="1" ht="11.25" hidden="1" outlineLevel="3" x14ac:dyDescent="0.25">
      <c r="F968" s="54"/>
      <c r="G968" s="55"/>
      <c r="H968" s="56" t="str">
        <f>IF(AND(H967&lt;&gt;"Výkaz výměr:",I967=""),"Výkaz výměr:","")</f>
        <v/>
      </c>
      <c r="I968" s="57" t="s">
        <v>725</v>
      </c>
      <c r="J968" s="58"/>
      <c r="K968" s="57"/>
      <c r="L968" s="59"/>
      <c r="M968" s="60">
        <v>17.295999999999999</v>
      </c>
      <c r="N968" s="61"/>
      <c r="O968" s="62"/>
      <c r="P968" s="63"/>
      <c r="Q968" s="61"/>
      <c r="R968" s="61"/>
      <c r="S968" s="61"/>
      <c r="T968" s="64" t="s">
        <v>36</v>
      </c>
      <c r="U968" s="61"/>
      <c r="V968" s="61"/>
    </row>
    <row r="969" spans="6:25" s="53" customFormat="1" ht="11.25" hidden="1" outlineLevel="3" x14ac:dyDescent="0.25">
      <c r="F969" s="54"/>
      <c r="G969" s="55"/>
      <c r="H969" s="56" t="str">
        <f>IF(AND(H968&lt;&gt;"Výkaz výměr:",I968=""),"Výkaz výměr:","")</f>
        <v/>
      </c>
      <c r="I969" s="57" t="s">
        <v>726</v>
      </c>
      <c r="J969" s="58"/>
      <c r="K969" s="57"/>
      <c r="L969" s="59"/>
      <c r="M969" s="60">
        <v>11.522999999999998</v>
      </c>
      <c r="N969" s="61"/>
      <c r="O969" s="62"/>
      <c r="P969" s="63"/>
      <c r="Q969" s="61"/>
      <c r="R969" s="61"/>
      <c r="S969" s="61"/>
      <c r="T969" s="64" t="s">
        <v>36</v>
      </c>
      <c r="U969" s="61"/>
      <c r="V969" s="61"/>
    </row>
    <row r="970" spans="6:25" s="53" customFormat="1" ht="11.25" hidden="1" outlineLevel="3" x14ac:dyDescent="0.25">
      <c r="F970" s="54"/>
      <c r="G970" s="55"/>
      <c r="H970" s="56" t="str">
        <f>IF(AND(H969&lt;&gt;"Výkaz výměr:",I969=""),"Výkaz výměr:","")</f>
        <v/>
      </c>
      <c r="I970" s="57" t="s">
        <v>247</v>
      </c>
      <c r="J970" s="58"/>
      <c r="K970" s="57"/>
      <c r="L970" s="59"/>
      <c r="M970" s="60">
        <v>-1.1819999999999999</v>
      </c>
      <c r="N970" s="61"/>
      <c r="O970" s="62"/>
      <c r="P970" s="63"/>
      <c r="Q970" s="61"/>
      <c r="R970" s="61"/>
      <c r="S970" s="61"/>
      <c r="T970" s="64" t="s">
        <v>36</v>
      </c>
      <c r="U970" s="61"/>
      <c r="V970" s="61"/>
    </row>
    <row r="971" spans="6:25" s="43" customFormat="1" ht="12" hidden="1" outlineLevel="2" x14ac:dyDescent="0.2">
      <c r="F971" s="35">
        <v>217</v>
      </c>
      <c r="G971" s="36" t="s">
        <v>28</v>
      </c>
      <c r="H971" s="37" t="s">
        <v>262</v>
      </c>
      <c r="I971" s="38" t="s">
        <v>263</v>
      </c>
      <c r="J971" s="36" t="s">
        <v>264</v>
      </c>
      <c r="K971" s="39">
        <v>294.5</v>
      </c>
      <c r="L971" s="40">
        <v>0</v>
      </c>
      <c r="M971" s="39">
        <v>294.5</v>
      </c>
      <c r="N971" s="41"/>
      <c r="O971" s="42">
        <f>M971*N971</f>
        <v>0</v>
      </c>
      <c r="P971" s="42"/>
      <c r="Q971" s="42">
        <f>M971*P971</f>
        <v>0</v>
      </c>
      <c r="R971" s="42">
        <v>1E-3</v>
      </c>
      <c r="S971" s="42">
        <f>M971*R971</f>
        <v>0.29449999999999998</v>
      </c>
      <c r="T971" s="42">
        <v>21</v>
      </c>
      <c r="U971" s="42">
        <f>O971*T971/100</f>
        <v>0</v>
      </c>
      <c r="V971" s="42">
        <f>U971+O971</f>
        <v>0</v>
      </c>
      <c r="W971" s="42"/>
      <c r="X971" s="42" t="s">
        <v>32</v>
      </c>
      <c r="Y971" s="42">
        <v>1</v>
      </c>
    </row>
    <row r="972" spans="6:25" s="43" customFormat="1" ht="12" hidden="1" outlineLevel="2" x14ac:dyDescent="0.2">
      <c r="F972" s="44"/>
      <c r="G972" s="45"/>
      <c r="H972" s="46" t="s">
        <v>33</v>
      </c>
      <c r="I972" s="88" t="s">
        <v>265</v>
      </c>
      <c r="J972" s="88"/>
      <c r="K972" s="88"/>
      <c r="L972" s="88"/>
      <c r="M972" s="88"/>
      <c r="N972" s="88"/>
      <c r="O972" s="88"/>
      <c r="P972" s="47"/>
      <c r="Q972" s="48"/>
      <c r="R972" s="47"/>
      <c r="S972" s="48"/>
      <c r="T972" s="49"/>
      <c r="U972" s="49"/>
      <c r="V972" s="49"/>
      <c r="W972" s="50"/>
    </row>
    <row r="973" spans="6:25" s="43" customFormat="1" ht="6" hidden="1" customHeight="1" outlineLevel="2" x14ac:dyDescent="0.2">
      <c r="F973" s="44"/>
      <c r="G973" s="45"/>
      <c r="H973" s="51"/>
      <c r="I973" s="52"/>
      <c r="J973" s="52"/>
      <c r="K973" s="52"/>
      <c r="L973" s="52"/>
      <c r="M973" s="52"/>
      <c r="N973" s="52"/>
      <c r="O973" s="52"/>
      <c r="P973" s="47"/>
      <c r="Q973" s="48"/>
      <c r="R973" s="47"/>
      <c r="S973" s="48"/>
      <c r="T973" s="49"/>
      <c r="U973" s="49"/>
      <c r="V973" s="49"/>
      <c r="W973" s="50"/>
    </row>
    <row r="974" spans="6:25" s="53" customFormat="1" ht="11.25" hidden="1" outlineLevel="3" x14ac:dyDescent="0.25">
      <c r="F974" s="54"/>
      <c r="G974" s="55"/>
      <c r="H974" s="56" t="str">
        <f t="shared" ref="H974:H980" si="4">IF(AND(H973&lt;&gt;"Výkaz výměr:",I973=""),"Výkaz výměr:","")</f>
        <v>Výkaz výměr:</v>
      </c>
      <c r="I974" s="57" t="s">
        <v>727</v>
      </c>
      <c r="J974" s="58"/>
      <c r="K974" s="57"/>
      <c r="L974" s="59"/>
      <c r="M974" s="60">
        <v>65</v>
      </c>
      <c r="N974" s="61"/>
      <c r="O974" s="62"/>
      <c r="P974" s="63"/>
      <c r="Q974" s="61"/>
      <c r="R974" s="61"/>
      <c r="S974" s="61"/>
      <c r="T974" s="64" t="s">
        <v>36</v>
      </c>
      <c r="U974" s="61"/>
      <c r="V974" s="61"/>
    </row>
    <row r="975" spans="6:25" s="53" customFormat="1" ht="11.25" hidden="1" outlineLevel="3" x14ac:dyDescent="0.25">
      <c r="F975" s="54"/>
      <c r="G975" s="55"/>
      <c r="H975" s="56" t="str">
        <f t="shared" si="4"/>
        <v/>
      </c>
      <c r="I975" s="57" t="s">
        <v>728</v>
      </c>
      <c r="J975" s="58"/>
      <c r="K975" s="57"/>
      <c r="L975" s="59"/>
      <c r="M975" s="60">
        <v>16</v>
      </c>
      <c r="N975" s="61"/>
      <c r="O975" s="62"/>
      <c r="P975" s="63"/>
      <c r="Q975" s="61"/>
      <c r="R975" s="61"/>
      <c r="S975" s="61"/>
      <c r="T975" s="64" t="s">
        <v>36</v>
      </c>
      <c r="U975" s="61"/>
      <c r="V975" s="61"/>
    </row>
    <row r="976" spans="6:25" s="53" customFormat="1" ht="11.25" hidden="1" outlineLevel="3" x14ac:dyDescent="0.25">
      <c r="F976" s="54"/>
      <c r="G976" s="55"/>
      <c r="H976" s="56" t="str">
        <f t="shared" si="4"/>
        <v/>
      </c>
      <c r="I976" s="57" t="s">
        <v>729</v>
      </c>
      <c r="J976" s="58"/>
      <c r="K976" s="57"/>
      <c r="L976" s="59"/>
      <c r="M976" s="60">
        <v>97</v>
      </c>
      <c r="N976" s="61"/>
      <c r="O976" s="62"/>
      <c r="P976" s="63"/>
      <c r="Q976" s="61"/>
      <c r="R976" s="61"/>
      <c r="S976" s="61"/>
      <c r="T976" s="64" t="s">
        <v>36</v>
      </c>
      <c r="U976" s="61"/>
      <c r="V976" s="61"/>
    </row>
    <row r="977" spans="6:25" s="53" customFormat="1" ht="11.25" hidden="1" outlineLevel="3" x14ac:dyDescent="0.25">
      <c r="F977" s="54"/>
      <c r="G977" s="55"/>
      <c r="H977" s="56" t="str">
        <f t="shared" si="4"/>
        <v/>
      </c>
      <c r="I977" s="57" t="s">
        <v>730</v>
      </c>
      <c r="J977" s="58"/>
      <c r="K977" s="57"/>
      <c r="L977" s="59"/>
      <c r="M977" s="60">
        <v>110</v>
      </c>
      <c r="N977" s="61"/>
      <c r="O977" s="62"/>
      <c r="P977" s="63"/>
      <c r="Q977" s="61"/>
      <c r="R977" s="61"/>
      <c r="S977" s="61"/>
      <c r="T977" s="64" t="s">
        <v>36</v>
      </c>
      <c r="U977" s="61"/>
      <c r="V977" s="61"/>
    </row>
    <row r="978" spans="6:25" s="53" customFormat="1" ht="11.25" hidden="1" outlineLevel="3" x14ac:dyDescent="0.25">
      <c r="F978" s="54"/>
      <c r="G978" s="55"/>
      <c r="H978" s="56" t="str">
        <f t="shared" si="4"/>
        <v/>
      </c>
      <c r="I978" s="57" t="s">
        <v>269</v>
      </c>
      <c r="J978" s="58"/>
      <c r="K978" s="57"/>
      <c r="L978" s="59"/>
      <c r="M978" s="60">
        <v>2.5</v>
      </c>
      <c r="N978" s="61"/>
      <c r="O978" s="62"/>
      <c r="P978" s="63"/>
      <c r="Q978" s="61"/>
      <c r="R978" s="61"/>
      <c r="S978" s="61"/>
      <c r="T978" s="64" t="s">
        <v>36</v>
      </c>
      <c r="U978" s="61"/>
      <c r="V978" s="61"/>
    </row>
    <row r="979" spans="6:25" s="53" customFormat="1" ht="11.25" hidden="1" outlineLevel="3" x14ac:dyDescent="0.25">
      <c r="F979" s="54"/>
      <c r="G979" s="55"/>
      <c r="H979" s="56" t="str">
        <f t="shared" si="4"/>
        <v/>
      </c>
      <c r="I979" s="57" t="s">
        <v>731</v>
      </c>
      <c r="J979" s="58"/>
      <c r="K979" s="57"/>
      <c r="L979" s="59"/>
      <c r="M979" s="60">
        <v>4</v>
      </c>
      <c r="N979" s="61"/>
      <c r="O979" s="62"/>
      <c r="P979" s="63"/>
      <c r="Q979" s="61"/>
      <c r="R979" s="61"/>
      <c r="S979" s="61"/>
      <c r="T979" s="64" t="s">
        <v>36</v>
      </c>
      <c r="U979" s="61"/>
      <c r="V979" s="61"/>
    </row>
    <row r="980" spans="6:25" s="53" customFormat="1" ht="11.25" hidden="1" outlineLevel="3" x14ac:dyDescent="0.25">
      <c r="F980" s="54"/>
      <c r="G980" s="55"/>
      <c r="H980" s="56" t="str">
        <f t="shared" si="4"/>
        <v/>
      </c>
      <c r="I980" s="57"/>
      <c r="J980" s="58"/>
      <c r="K980" s="57"/>
      <c r="L980" s="59"/>
      <c r="M980" s="60">
        <v>0</v>
      </c>
      <c r="N980" s="61"/>
      <c r="O980" s="62"/>
      <c r="P980" s="63"/>
      <c r="Q980" s="61"/>
      <c r="R980" s="61"/>
      <c r="S980" s="61"/>
      <c r="T980" s="64" t="s">
        <v>36</v>
      </c>
      <c r="U980" s="61"/>
      <c r="V980" s="61"/>
    </row>
    <row r="981" spans="6:25" s="43" customFormat="1" ht="12" hidden="1" outlineLevel="2" x14ac:dyDescent="0.2">
      <c r="F981" s="35">
        <v>218</v>
      </c>
      <c r="G981" s="36" t="s">
        <v>28</v>
      </c>
      <c r="H981" s="37" t="s">
        <v>271</v>
      </c>
      <c r="I981" s="38" t="s">
        <v>272</v>
      </c>
      <c r="J981" s="36" t="s">
        <v>264</v>
      </c>
      <c r="K981" s="39">
        <v>10.6</v>
      </c>
      <c r="L981" s="40">
        <v>0</v>
      </c>
      <c r="M981" s="39">
        <v>10.6</v>
      </c>
      <c r="N981" s="41"/>
      <c r="O981" s="42">
        <f>M981*N981</f>
        <v>0</v>
      </c>
      <c r="P981" s="42"/>
      <c r="Q981" s="42">
        <f>M981*P981</f>
        <v>0</v>
      </c>
      <c r="R981" s="42">
        <v>3.0000000000000001E-3</v>
      </c>
      <c r="S981" s="42">
        <f>M981*R981</f>
        <v>3.1800000000000002E-2</v>
      </c>
      <c r="T981" s="42">
        <v>21</v>
      </c>
      <c r="U981" s="42">
        <f>O981*T981/100</f>
        <v>0</v>
      </c>
      <c r="V981" s="42">
        <f>U981+O981</f>
        <v>0</v>
      </c>
      <c r="W981" s="42"/>
      <c r="X981" s="42" t="s">
        <v>32</v>
      </c>
      <c r="Y981" s="42">
        <v>1</v>
      </c>
    </row>
    <row r="982" spans="6:25" s="43" customFormat="1" ht="12" hidden="1" outlineLevel="2" x14ac:dyDescent="0.2">
      <c r="F982" s="44"/>
      <c r="G982" s="45"/>
      <c r="H982" s="46" t="s">
        <v>33</v>
      </c>
      <c r="I982" s="88" t="s">
        <v>273</v>
      </c>
      <c r="J982" s="88"/>
      <c r="K982" s="88"/>
      <c r="L982" s="88"/>
      <c r="M982" s="88"/>
      <c r="N982" s="88"/>
      <c r="O982" s="88"/>
      <c r="P982" s="47"/>
      <c r="Q982" s="48"/>
      <c r="R982" s="47"/>
      <c r="S982" s="48"/>
      <c r="T982" s="49"/>
      <c r="U982" s="49"/>
      <c r="V982" s="49"/>
      <c r="W982" s="50"/>
    </row>
    <row r="983" spans="6:25" s="43" customFormat="1" ht="6" hidden="1" customHeight="1" outlineLevel="2" x14ac:dyDescent="0.2">
      <c r="F983" s="44"/>
      <c r="G983" s="45"/>
      <c r="H983" s="51"/>
      <c r="I983" s="52"/>
      <c r="J983" s="52"/>
      <c r="K983" s="52"/>
      <c r="L983" s="52"/>
      <c r="M983" s="52"/>
      <c r="N983" s="52"/>
      <c r="O983" s="52"/>
      <c r="P983" s="47"/>
      <c r="Q983" s="48"/>
      <c r="R983" s="47"/>
      <c r="S983" s="48"/>
      <c r="T983" s="49"/>
      <c r="U983" s="49"/>
      <c r="V983" s="49"/>
      <c r="W983" s="50"/>
    </row>
    <row r="984" spans="6:25" s="53" customFormat="1" ht="11.25" hidden="1" outlineLevel="3" x14ac:dyDescent="0.25">
      <c r="F984" s="54"/>
      <c r="G984" s="55"/>
      <c r="H984" s="56" t="str">
        <f t="shared" ref="H984:H989" si="5">IF(AND(H983&lt;&gt;"Výkaz výměr:",I983=""),"Výkaz výměr:","")</f>
        <v>Výkaz výměr:</v>
      </c>
      <c r="I984" s="57" t="s">
        <v>732</v>
      </c>
      <c r="J984" s="58"/>
      <c r="K984" s="57"/>
      <c r="L984" s="59"/>
      <c r="M984" s="60">
        <v>1.3</v>
      </c>
      <c r="N984" s="61"/>
      <c r="O984" s="62"/>
      <c r="P984" s="63"/>
      <c r="Q984" s="61"/>
      <c r="R984" s="61"/>
      <c r="S984" s="61"/>
      <c r="T984" s="64" t="s">
        <v>36</v>
      </c>
      <c r="U984" s="61"/>
      <c r="V984" s="61"/>
    </row>
    <row r="985" spans="6:25" s="53" customFormat="1" ht="11.25" hidden="1" outlineLevel="3" x14ac:dyDescent="0.25">
      <c r="F985" s="54"/>
      <c r="G985" s="55"/>
      <c r="H985" s="56" t="str">
        <f t="shared" si="5"/>
        <v/>
      </c>
      <c r="I985" s="57" t="s">
        <v>733</v>
      </c>
      <c r="J985" s="58"/>
      <c r="K985" s="57"/>
      <c r="L985" s="59"/>
      <c r="M985" s="60">
        <v>2</v>
      </c>
      <c r="N985" s="61"/>
      <c r="O985" s="62"/>
      <c r="P985" s="63"/>
      <c r="Q985" s="61"/>
      <c r="R985" s="61"/>
      <c r="S985" s="61"/>
      <c r="T985" s="64" t="s">
        <v>36</v>
      </c>
      <c r="U985" s="61"/>
      <c r="V985" s="61"/>
    </row>
    <row r="986" spans="6:25" s="53" customFormat="1" ht="11.25" hidden="1" outlineLevel="3" x14ac:dyDescent="0.25">
      <c r="F986" s="54"/>
      <c r="G986" s="55"/>
      <c r="H986" s="56" t="str">
        <f t="shared" si="5"/>
        <v/>
      </c>
      <c r="I986" s="57" t="s">
        <v>734</v>
      </c>
      <c r="J986" s="58"/>
      <c r="K986" s="57"/>
      <c r="L986" s="59"/>
      <c r="M986" s="60">
        <v>1.65</v>
      </c>
      <c r="N986" s="61"/>
      <c r="O986" s="62"/>
      <c r="P986" s="63"/>
      <c r="Q986" s="61"/>
      <c r="R986" s="61"/>
      <c r="S986" s="61"/>
      <c r="T986" s="64" t="s">
        <v>36</v>
      </c>
      <c r="U986" s="61"/>
      <c r="V986" s="61"/>
    </row>
    <row r="987" spans="6:25" s="53" customFormat="1" ht="11.25" hidden="1" outlineLevel="3" x14ac:dyDescent="0.25">
      <c r="F987" s="54"/>
      <c r="G987" s="55"/>
      <c r="H987" s="56" t="str">
        <f t="shared" si="5"/>
        <v/>
      </c>
      <c r="I987" s="57" t="s">
        <v>733</v>
      </c>
      <c r="J987" s="58"/>
      <c r="K987" s="57"/>
      <c r="L987" s="59"/>
      <c r="M987" s="60">
        <v>2</v>
      </c>
      <c r="N987" s="61"/>
      <c r="O987" s="62"/>
      <c r="P987" s="63"/>
      <c r="Q987" s="61"/>
      <c r="R987" s="61"/>
      <c r="S987" s="61"/>
      <c r="T987" s="64" t="s">
        <v>36</v>
      </c>
      <c r="U987" s="61"/>
      <c r="V987" s="61"/>
    </row>
    <row r="988" spans="6:25" s="53" customFormat="1" ht="11.25" hidden="1" outlineLevel="3" x14ac:dyDescent="0.25">
      <c r="F988" s="54"/>
      <c r="G988" s="55"/>
      <c r="H988" s="56" t="str">
        <f t="shared" si="5"/>
        <v/>
      </c>
      <c r="I988" s="57" t="s">
        <v>734</v>
      </c>
      <c r="J988" s="58"/>
      <c r="K988" s="57"/>
      <c r="L988" s="59"/>
      <c r="M988" s="60">
        <v>1.65</v>
      </c>
      <c r="N988" s="61"/>
      <c r="O988" s="62"/>
      <c r="P988" s="63"/>
      <c r="Q988" s="61"/>
      <c r="R988" s="61"/>
      <c r="S988" s="61"/>
      <c r="T988" s="64" t="s">
        <v>36</v>
      </c>
      <c r="U988" s="61"/>
      <c r="V988" s="61"/>
    </row>
    <row r="989" spans="6:25" s="53" customFormat="1" ht="11.25" hidden="1" outlineLevel="3" x14ac:dyDescent="0.25">
      <c r="F989" s="54"/>
      <c r="G989" s="55"/>
      <c r="H989" s="56" t="str">
        <f t="shared" si="5"/>
        <v/>
      </c>
      <c r="I989" s="57" t="s">
        <v>733</v>
      </c>
      <c r="J989" s="58"/>
      <c r="K989" s="57"/>
      <c r="L989" s="59"/>
      <c r="M989" s="60">
        <v>2</v>
      </c>
      <c r="N989" s="61"/>
      <c r="O989" s="62"/>
      <c r="P989" s="63"/>
      <c r="Q989" s="61"/>
      <c r="R989" s="61"/>
      <c r="S989" s="61"/>
      <c r="T989" s="64" t="s">
        <v>36</v>
      </c>
      <c r="U989" s="61"/>
      <c r="V989" s="61"/>
    </row>
    <row r="990" spans="6:25" s="43" customFormat="1" ht="24" hidden="1" outlineLevel="2" x14ac:dyDescent="0.2">
      <c r="F990" s="35">
        <v>219</v>
      </c>
      <c r="G990" s="36" t="s">
        <v>28</v>
      </c>
      <c r="H990" s="37" t="s">
        <v>276</v>
      </c>
      <c r="I990" s="38" t="s">
        <v>277</v>
      </c>
      <c r="J990" s="36" t="s">
        <v>264</v>
      </c>
      <c r="K990" s="39">
        <v>20.84</v>
      </c>
      <c r="L990" s="40">
        <v>0</v>
      </c>
      <c r="M990" s="39">
        <v>20.84</v>
      </c>
      <c r="N990" s="41"/>
      <c r="O990" s="42">
        <f>M990*N990</f>
        <v>0</v>
      </c>
      <c r="P990" s="42"/>
      <c r="Q990" s="42">
        <f>M990*P990</f>
        <v>0</v>
      </c>
      <c r="R990" s="42">
        <v>7.0000000000000001E-3</v>
      </c>
      <c r="S990" s="42">
        <f>M990*R990</f>
        <v>0.14588000000000001</v>
      </c>
      <c r="T990" s="42">
        <v>21</v>
      </c>
      <c r="U990" s="42">
        <f>O990*T990/100</f>
        <v>0</v>
      </c>
      <c r="V990" s="42">
        <f>U990+O990</f>
        <v>0</v>
      </c>
      <c r="W990" s="42"/>
      <c r="X990" s="42" t="s">
        <v>32</v>
      </c>
      <c r="Y990" s="42">
        <v>1</v>
      </c>
    </row>
    <row r="991" spans="6:25" s="43" customFormat="1" ht="12" hidden="1" outlineLevel="2" x14ac:dyDescent="0.2">
      <c r="F991" s="44"/>
      <c r="G991" s="45"/>
      <c r="H991" s="46" t="s">
        <v>33</v>
      </c>
      <c r="I991" s="88" t="s">
        <v>278</v>
      </c>
      <c r="J991" s="88"/>
      <c r="K991" s="88"/>
      <c r="L991" s="88"/>
      <c r="M991" s="88"/>
      <c r="N991" s="88"/>
      <c r="O991" s="88"/>
      <c r="P991" s="47"/>
      <c r="Q991" s="48"/>
      <c r="R991" s="47"/>
      <c r="S991" s="48"/>
      <c r="T991" s="49"/>
      <c r="U991" s="49"/>
      <c r="V991" s="49"/>
      <c r="W991" s="50"/>
    </row>
    <row r="992" spans="6:25" s="43" customFormat="1" ht="6" hidden="1" customHeight="1" outlineLevel="2" x14ac:dyDescent="0.2">
      <c r="F992" s="44"/>
      <c r="G992" s="45"/>
      <c r="H992" s="51"/>
      <c r="I992" s="52"/>
      <c r="J992" s="52"/>
      <c r="K992" s="52"/>
      <c r="L992" s="52"/>
      <c r="M992" s="52"/>
      <c r="N992" s="52"/>
      <c r="O992" s="52"/>
      <c r="P992" s="47"/>
      <c r="Q992" s="48"/>
      <c r="R992" s="47"/>
      <c r="S992" s="48"/>
      <c r="T992" s="49"/>
      <c r="U992" s="49"/>
      <c r="V992" s="49"/>
      <c r="W992" s="50"/>
    </row>
    <row r="993" spans="6:25" s="53" customFormat="1" ht="11.25" hidden="1" outlineLevel="3" x14ac:dyDescent="0.25">
      <c r="F993" s="54"/>
      <c r="G993" s="55"/>
      <c r="H993" s="56" t="str">
        <f>IF(AND(H992&lt;&gt;"Výkaz výměr:",I992=""),"Výkaz výměr:","")</f>
        <v>Výkaz výměr:</v>
      </c>
      <c r="I993" s="57" t="s">
        <v>735</v>
      </c>
      <c r="J993" s="58"/>
      <c r="K993" s="57"/>
      <c r="L993" s="59"/>
      <c r="M993" s="60">
        <v>2.2199999999999998</v>
      </c>
      <c r="N993" s="61"/>
      <c r="O993" s="62"/>
      <c r="P993" s="63"/>
      <c r="Q993" s="61"/>
      <c r="R993" s="61"/>
      <c r="S993" s="61"/>
      <c r="T993" s="64" t="s">
        <v>36</v>
      </c>
      <c r="U993" s="61"/>
      <c r="V993" s="61"/>
    </row>
    <row r="994" spans="6:25" s="53" customFormat="1" ht="11.25" hidden="1" outlineLevel="3" x14ac:dyDescent="0.25">
      <c r="F994" s="54"/>
      <c r="G994" s="55"/>
      <c r="H994" s="56" t="str">
        <f>IF(AND(H993&lt;&gt;"Výkaz výměr:",I993=""),"Výkaz výměr:","")</f>
        <v/>
      </c>
      <c r="I994" s="57" t="s">
        <v>736</v>
      </c>
      <c r="J994" s="58"/>
      <c r="K994" s="57"/>
      <c r="L994" s="59"/>
      <c r="M994" s="60">
        <v>3.4799999999999995</v>
      </c>
      <c r="N994" s="61"/>
      <c r="O994" s="62"/>
      <c r="P994" s="63"/>
      <c r="Q994" s="61"/>
      <c r="R994" s="61"/>
      <c r="S994" s="61"/>
      <c r="T994" s="64" t="s">
        <v>36</v>
      </c>
      <c r="U994" s="61"/>
      <c r="V994" s="61"/>
    </row>
    <row r="995" spans="6:25" s="53" customFormat="1" ht="11.25" hidden="1" outlineLevel="3" x14ac:dyDescent="0.25">
      <c r="F995" s="54"/>
      <c r="G995" s="55"/>
      <c r="H995" s="56" t="str">
        <f>IF(AND(H994&lt;&gt;"Výkaz výměr:",I994=""),"Výkaz výměr:","")</f>
        <v/>
      </c>
      <c r="I995" s="57" t="s">
        <v>737</v>
      </c>
      <c r="J995" s="58"/>
      <c r="K995" s="57"/>
      <c r="L995" s="59"/>
      <c r="M995" s="60">
        <v>1.1400000000000001</v>
      </c>
      <c r="N995" s="61"/>
      <c r="O995" s="62"/>
      <c r="P995" s="63"/>
      <c r="Q995" s="61"/>
      <c r="R995" s="61"/>
      <c r="S995" s="61"/>
      <c r="T995" s="64" t="s">
        <v>36</v>
      </c>
      <c r="U995" s="61"/>
      <c r="V995" s="61"/>
    </row>
    <row r="996" spans="6:25" s="53" customFormat="1" ht="11.25" hidden="1" outlineLevel="3" x14ac:dyDescent="0.25">
      <c r="F996" s="54"/>
      <c r="G996" s="55"/>
      <c r="H996" s="56" t="str">
        <f>IF(AND(H995&lt;&gt;"Výkaz výměr:",I995=""),"Výkaz výměr:","")</f>
        <v/>
      </c>
      <c r="I996" s="57" t="s">
        <v>738</v>
      </c>
      <c r="J996" s="58"/>
      <c r="K996" s="57"/>
      <c r="L996" s="59"/>
      <c r="M996" s="60">
        <v>14</v>
      </c>
      <c r="N996" s="61"/>
      <c r="O996" s="62"/>
      <c r="P996" s="63"/>
      <c r="Q996" s="61"/>
      <c r="R996" s="61"/>
      <c r="S996" s="61"/>
      <c r="T996" s="64" t="s">
        <v>36</v>
      </c>
      <c r="U996" s="61"/>
      <c r="V996" s="61"/>
    </row>
    <row r="997" spans="6:25" s="43" customFormat="1" ht="12" hidden="1" outlineLevel="2" x14ac:dyDescent="0.2">
      <c r="F997" s="35">
        <v>220</v>
      </c>
      <c r="G997" s="36" t="s">
        <v>28</v>
      </c>
      <c r="H997" s="37" t="s">
        <v>281</v>
      </c>
      <c r="I997" s="38" t="s">
        <v>282</v>
      </c>
      <c r="J997" s="36" t="s">
        <v>264</v>
      </c>
      <c r="K997" s="39">
        <v>20.84</v>
      </c>
      <c r="L997" s="40">
        <v>0</v>
      </c>
      <c r="M997" s="39">
        <v>20.84</v>
      </c>
      <c r="N997" s="41"/>
      <c r="O997" s="42">
        <f>M997*N997</f>
        <v>0</v>
      </c>
      <c r="P997" s="42"/>
      <c r="Q997" s="42">
        <f>M997*P997</f>
        <v>0</v>
      </c>
      <c r="R997" s="42">
        <v>2.63E-3</v>
      </c>
      <c r="S997" s="42">
        <f>M997*R997</f>
        <v>5.4809199999999995E-2</v>
      </c>
      <c r="T997" s="42">
        <v>21</v>
      </c>
      <c r="U997" s="42">
        <f>O997*T997/100</f>
        <v>0</v>
      </c>
      <c r="V997" s="42">
        <f>U997+O997</f>
        <v>0</v>
      </c>
      <c r="W997" s="42"/>
      <c r="X997" s="42" t="s">
        <v>32</v>
      </c>
      <c r="Y997" s="42">
        <v>1</v>
      </c>
    </row>
    <row r="998" spans="6:25" s="43" customFormat="1" ht="12" hidden="1" outlineLevel="2" x14ac:dyDescent="0.2">
      <c r="F998" s="44"/>
      <c r="G998" s="45"/>
      <c r="H998" s="46" t="s">
        <v>33</v>
      </c>
      <c r="I998" s="88" t="s">
        <v>283</v>
      </c>
      <c r="J998" s="88"/>
      <c r="K998" s="88"/>
      <c r="L998" s="88"/>
      <c r="M998" s="88"/>
      <c r="N998" s="88"/>
      <c r="O998" s="88"/>
      <c r="P998" s="47"/>
      <c r="Q998" s="48"/>
      <c r="R998" s="47"/>
      <c r="S998" s="48"/>
      <c r="T998" s="49"/>
      <c r="U998" s="49"/>
      <c r="V998" s="49"/>
      <c r="W998" s="50"/>
    </row>
    <row r="999" spans="6:25" s="43" customFormat="1" ht="6" hidden="1" customHeight="1" outlineLevel="2" x14ac:dyDescent="0.2">
      <c r="F999" s="44"/>
      <c r="G999" s="45"/>
      <c r="H999" s="51"/>
      <c r="I999" s="52"/>
      <c r="J999" s="52"/>
      <c r="K999" s="52"/>
      <c r="L999" s="52"/>
      <c r="M999" s="52"/>
      <c r="N999" s="52"/>
      <c r="O999" s="52"/>
      <c r="P999" s="47"/>
      <c r="Q999" s="48"/>
      <c r="R999" s="47"/>
      <c r="S999" s="48"/>
      <c r="T999" s="49"/>
      <c r="U999" s="49"/>
      <c r="V999" s="49"/>
      <c r="W999" s="50"/>
    </row>
    <row r="1000" spans="6:25" s="43" customFormat="1" ht="12" hidden="1" outlineLevel="2" x14ac:dyDescent="0.2">
      <c r="F1000" s="35">
        <v>221</v>
      </c>
      <c r="G1000" s="36" t="s">
        <v>28</v>
      </c>
      <c r="H1000" s="37" t="s">
        <v>284</v>
      </c>
      <c r="I1000" s="38" t="s">
        <v>285</v>
      </c>
      <c r="J1000" s="36" t="s">
        <v>264</v>
      </c>
      <c r="K1000" s="39">
        <v>10.6</v>
      </c>
      <c r="L1000" s="40">
        <v>0</v>
      </c>
      <c r="M1000" s="39">
        <v>10.6</v>
      </c>
      <c r="N1000" s="41"/>
      <c r="O1000" s="42">
        <f>M1000*N1000</f>
        <v>0</v>
      </c>
      <c r="P1000" s="42"/>
      <c r="Q1000" s="42">
        <f>M1000*P1000</f>
        <v>0</v>
      </c>
      <c r="R1000" s="42">
        <v>2.7999999999999998E-4</v>
      </c>
      <c r="S1000" s="42">
        <f>M1000*R1000</f>
        <v>2.9679999999999997E-3</v>
      </c>
      <c r="T1000" s="42">
        <v>21</v>
      </c>
      <c r="U1000" s="42">
        <f>O1000*T1000/100</f>
        <v>0</v>
      </c>
      <c r="V1000" s="42">
        <f>U1000+O1000</f>
        <v>0</v>
      </c>
      <c r="W1000" s="42"/>
      <c r="X1000" s="42" t="s">
        <v>32</v>
      </c>
      <c r="Y1000" s="42">
        <v>1</v>
      </c>
    </row>
    <row r="1001" spans="6:25" s="43" customFormat="1" ht="12" hidden="1" outlineLevel="2" x14ac:dyDescent="0.2">
      <c r="F1001" s="44"/>
      <c r="G1001" s="45"/>
      <c r="H1001" s="46" t="s">
        <v>33</v>
      </c>
      <c r="I1001" s="88" t="s">
        <v>286</v>
      </c>
      <c r="J1001" s="88"/>
      <c r="K1001" s="88"/>
      <c r="L1001" s="88"/>
      <c r="M1001" s="88"/>
      <c r="N1001" s="88"/>
      <c r="O1001" s="88"/>
      <c r="P1001" s="47"/>
      <c r="Q1001" s="48"/>
      <c r="R1001" s="47"/>
      <c r="S1001" s="48"/>
      <c r="T1001" s="49"/>
      <c r="U1001" s="49"/>
      <c r="V1001" s="49"/>
      <c r="W1001" s="50"/>
    </row>
    <row r="1002" spans="6:25" s="43" customFormat="1" ht="6" hidden="1" customHeight="1" outlineLevel="2" x14ac:dyDescent="0.2">
      <c r="F1002" s="44"/>
      <c r="G1002" s="45"/>
      <c r="H1002" s="51"/>
      <c r="I1002" s="52"/>
      <c r="J1002" s="52"/>
      <c r="K1002" s="52"/>
      <c r="L1002" s="52"/>
      <c r="M1002" s="52"/>
      <c r="N1002" s="52"/>
      <c r="O1002" s="52"/>
      <c r="P1002" s="47"/>
      <c r="Q1002" s="48"/>
      <c r="R1002" s="47"/>
      <c r="S1002" s="48"/>
      <c r="T1002" s="49"/>
      <c r="U1002" s="49"/>
      <c r="V1002" s="49"/>
      <c r="W1002" s="50"/>
    </row>
    <row r="1003" spans="6:25" s="43" customFormat="1" ht="12" hidden="1" outlineLevel="2" x14ac:dyDescent="0.2">
      <c r="F1003" s="35">
        <v>222</v>
      </c>
      <c r="G1003" s="36" t="s">
        <v>28</v>
      </c>
      <c r="H1003" s="37" t="s">
        <v>287</v>
      </c>
      <c r="I1003" s="38" t="s">
        <v>288</v>
      </c>
      <c r="J1003" s="36" t="s">
        <v>289</v>
      </c>
      <c r="K1003" s="39">
        <v>2</v>
      </c>
      <c r="L1003" s="40">
        <v>0</v>
      </c>
      <c r="M1003" s="39">
        <v>2</v>
      </c>
      <c r="N1003" s="41"/>
      <c r="O1003" s="42">
        <f>M1003*N1003</f>
        <v>0</v>
      </c>
      <c r="P1003" s="42"/>
      <c r="Q1003" s="42">
        <f>M1003*P1003</f>
        <v>0</v>
      </c>
      <c r="R1003" s="42">
        <v>8.5999999999999998E-4</v>
      </c>
      <c r="S1003" s="42">
        <f>M1003*R1003</f>
        <v>1.72E-3</v>
      </c>
      <c r="T1003" s="42">
        <v>21</v>
      </c>
      <c r="U1003" s="42">
        <f>O1003*T1003/100</f>
        <v>0</v>
      </c>
      <c r="V1003" s="42">
        <f>U1003+O1003</f>
        <v>0</v>
      </c>
      <c r="W1003" s="42"/>
      <c r="X1003" s="42" t="s">
        <v>32</v>
      </c>
      <c r="Y1003" s="42">
        <v>1</v>
      </c>
    </row>
    <row r="1004" spans="6:25" s="43" customFormat="1" ht="12" hidden="1" outlineLevel="2" x14ac:dyDescent="0.2">
      <c r="F1004" s="44"/>
      <c r="G1004" s="45"/>
      <c r="H1004" s="46" t="s">
        <v>33</v>
      </c>
      <c r="I1004" s="88" t="s">
        <v>290</v>
      </c>
      <c r="J1004" s="88"/>
      <c r="K1004" s="88"/>
      <c r="L1004" s="88"/>
      <c r="M1004" s="88"/>
      <c r="N1004" s="88"/>
      <c r="O1004" s="88"/>
      <c r="P1004" s="47"/>
      <c r="Q1004" s="48"/>
      <c r="R1004" s="47"/>
      <c r="S1004" s="48"/>
      <c r="T1004" s="49"/>
      <c r="U1004" s="49"/>
      <c r="V1004" s="49"/>
      <c r="W1004" s="50"/>
    </row>
    <row r="1005" spans="6:25" s="43" customFormat="1" ht="6" hidden="1" customHeight="1" outlineLevel="2" x14ac:dyDescent="0.2">
      <c r="F1005" s="44"/>
      <c r="G1005" s="45"/>
      <c r="H1005" s="51"/>
      <c r="I1005" s="52"/>
      <c r="J1005" s="52"/>
      <c r="K1005" s="52"/>
      <c r="L1005" s="52"/>
      <c r="M1005" s="52"/>
      <c r="N1005" s="52"/>
      <c r="O1005" s="52"/>
      <c r="P1005" s="47"/>
      <c r="Q1005" s="48"/>
      <c r="R1005" s="47"/>
      <c r="S1005" s="48"/>
      <c r="T1005" s="49"/>
      <c r="U1005" s="49"/>
      <c r="V1005" s="49"/>
      <c r="W1005" s="50"/>
    </row>
    <row r="1006" spans="6:25" s="43" customFormat="1" ht="12" hidden="1" outlineLevel="2" x14ac:dyDescent="0.2">
      <c r="F1006" s="35">
        <v>223</v>
      </c>
      <c r="G1006" s="36" t="s">
        <v>28</v>
      </c>
      <c r="H1006" s="37" t="s">
        <v>291</v>
      </c>
      <c r="I1006" s="38" t="s">
        <v>292</v>
      </c>
      <c r="J1006" s="36" t="s">
        <v>289</v>
      </c>
      <c r="K1006" s="39">
        <v>2</v>
      </c>
      <c r="L1006" s="40">
        <v>0</v>
      </c>
      <c r="M1006" s="39">
        <v>2</v>
      </c>
      <c r="N1006" s="41"/>
      <c r="O1006" s="42">
        <f>M1006*N1006</f>
        <v>0</v>
      </c>
      <c r="P1006" s="42"/>
      <c r="Q1006" s="42">
        <f>M1006*P1006</f>
        <v>0</v>
      </c>
      <c r="R1006" s="42">
        <v>1.9460000000000002E-2</v>
      </c>
      <c r="S1006" s="42">
        <f>M1006*R1006</f>
        <v>3.8920000000000003E-2</v>
      </c>
      <c r="T1006" s="42">
        <v>21</v>
      </c>
      <c r="U1006" s="42">
        <f>O1006*T1006/100</f>
        <v>0</v>
      </c>
      <c r="V1006" s="42">
        <f>U1006+O1006</f>
        <v>0</v>
      </c>
      <c r="W1006" s="42"/>
      <c r="X1006" s="42" t="s">
        <v>32</v>
      </c>
      <c r="Y1006" s="42">
        <v>1</v>
      </c>
    </row>
    <row r="1007" spans="6:25" s="43" customFormat="1" ht="12" hidden="1" outlineLevel="2" x14ac:dyDescent="0.2">
      <c r="F1007" s="44"/>
      <c r="G1007" s="45"/>
      <c r="H1007" s="46" t="s">
        <v>33</v>
      </c>
      <c r="I1007" s="88" t="s">
        <v>293</v>
      </c>
      <c r="J1007" s="88"/>
      <c r="K1007" s="88"/>
      <c r="L1007" s="88"/>
      <c r="M1007" s="88"/>
      <c r="N1007" s="88"/>
      <c r="O1007" s="88"/>
      <c r="P1007" s="47"/>
      <c r="Q1007" s="48"/>
      <c r="R1007" s="47"/>
      <c r="S1007" s="48"/>
      <c r="T1007" s="49"/>
      <c r="U1007" s="49"/>
      <c r="V1007" s="49"/>
      <c r="W1007" s="50"/>
    </row>
    <row r="1008" spans="6:25" s="43" customFormat="1" ht="6" hidden="1" customHeight="1" outlineLevel="2" x14ac:dyDescent="0.2">
      <c r="F1008" s="44"/>
      <c r="G1008" s="45"/>
      <c r="H1008" s="51"/>
      <c r="I1008" s="52"/>
      <c r="J1008" s="52"/>
      <c r="K1008" s="52"/>
      <c r="L1008" s="52"/>
      <c r="M1008" s="52"/>
      <c r="N1008" s="52"/>
      <c r="O1008" s="52"/>
      <c r="P1008" s="47"/>
      <c r="Q1008" s="48"/>
      <c r="R1008" s="47"/>
      <c r="S1008" s="48"/>
      <c r="T1008" s="49"/>
      <c r="U1008" s="49"/>
      <c r="V1008" s="49"/>
      <c r="W1008" s="50"/>
    </row>
    <row r="1009" spans="6:25" s="43" customFormat="1" ht="12" hidden="1" outlineLevel="2" x14ac:dyDescent="0.2">
      <c r="F1009" s="35">
        <v>224</v>
      </c>
      <c r="G1009" s="36" t="s">
        <v>28</v>
      </c>
      <c r="H1009" s="37" t="s">
        <v>294</v>
      </c>
      <c r="I1009" s="38" t="s">
        <v>295</v>
      </c>
      <c r="J1009" s="36" t="s">
        <v>289</v>
      </c>
      <c r="K1009" s="39">
        <v>2</v>
      </c>
      <c r="L1009" s="40">
        <v>0</v>
      </c>
      <c r="M1009" s="39">
        <v>2</v>
      </c>
      <c r="N1009" s="41"/>
      <c r="O1009" s="42">
        <f>M1009*N1009</f>
        <v>0</v>
      </c>
      <c r="P1009" s="42"/>
      <c r="Q1009" s="42">
        <f>M1009*P1009</f>
        <v>0</v>
      </c>
      <c r="R1009" s="42">
        <v>3.968E-2</v>
      </c>
      <c r="S1009" s="42">
        <f>M1009*R1009</f>
        <v>7.936E-2</v>
      </c>
      <c r="T1009" s="42">
        <v>21</v>
      </c>
      <c r="U1009" s="42">
        <f>O1009*T1009/100</f>
        <v>0</v>
      </c>
      <c r="V1009" s="42">
        <f>U1009+O1009</f>
        <v>0</v>
      </c>
      <c r="W1009" s="42"/>
      <c r="X1009" s="42" t="s">
        <v>32</v>
      </c>
      <c r="Y1009" s="42">
        <v>1</v>
      </c>
    </row>
    <row r="1010" spans="6:25" s="43" customFormat="1" ht="12" hidden="1" outlineLevel="2" x14ac:dyDescent="0.2">
      <c r="F1010" s="44"/>
      <c r="G1010" s="45"/>
      <c r="H1010" s="46" t="s">
        <v>33</v>
      </c>
      <c r="I1010" s="88" t="s">
        <v>296</v>
      </c>
      <c r="J1010" s="88"/>
      <c r="K1010" s="88"/>
      <c r="L1010" s="88"/>
      <c r="M1010" s="88"/>
      <c r="N1010" s="88"/>
      <c r="O1010" s="88"/>
      <c r="P1010" s="47"/>
      <c r="Q1010" s="48"/>
      <c r="R1010" s="47"/>
      <c r="S1010" s="48"/>
      <c r="T1010" s="49"/>
      <c r="U1010" s="49"/>
      <c r="V1010" s="49"/>
      <c r="W1010" s="50"/>
    </row>
    <row r="1011" spans="6:25" s="43" customFormat="1" ht="6" hidden="1" customHeight="1" outlineLevel="2" x14ac:dyDescent="0.2">
      <c r="F1011" s="44"/>
      <c r="G1011" s="45"/>
      <c r="H1011" s="51"/>
      <c r="I1011" s="52"/>
      <c r="J1011" s="52"/>
      <c r="K1011" s="52"/>
      <c r="L1011" s="52"/>
      <c r="M1011" s="52"/>
      <c r="N1011" s="52"/>
      <c r="O1011" s="52"/>
      <c r="P1011" s="47"/>
      <c r="Q1011" s="48"/>
      <c r="R1011" s="47"/>
      <c r="S1011" s="48"/>
      <c r="T1011" s="49"/>
      <c r="U1011" s="49"/>
      <c r="V1011" s="49"/>
      <c r="W1011" s="50"/>
    </row>
    <row r="1012" spans="6:25" s="43" customFormat="1" ht="12" hidden="1" outlineLevel="2" x14ac:dyDescent="0.2">
      <c r="F1012" s="35">
        <v>225</v>
      </c>
      <c r="G1012" s="36" t="s">
        <v>28</v>
      </c>
      <c r="H1012" s="37" t="s">
        <v>297</v>
      </c>
      <c r="I1012" s="38" t="s">
        <v>298</v>
      </c>
      <c r="J1012" s="36" t="s">
        <v>31</v>
      </c>
      <c r="K1012" s="39">
        <v>1</v>
      </c>
      <c r="L1012" s="40">
        <v>0</v>
      </c>
      <c r="M1012" s="39">
        <v>1</v>
      </c>
      <c r="N1012" s="41"/>
      <c r="O1012" s="42">
        <f>M1012*N1012</f>
        <v>0</v>
      </c>
      <c r="P1012" s="42">
        <v>8.0000000000000007E-5</v>
      </c>
      <c r="Q1012" s="42">
        <f>M1012*P1012</f>
        <v>8.0000000000000007E-5</v>
      </c>
      <c r="R1012" s="42">
        <v>1.35E-2</v>
      </c>
      <c r="S1012" s="42">
        <f>M1012*R1012</f>
        <v>1.35E-2</v>
      </c>
      <c r="T1012" s="42">
        <v>21</v>
      </c>
      <c r="U1012" s="42">
        <f>O1012*T1012/100</f>
        <v>0</v>
      </c>
      <c r="V1012" s="42">
        <f>U1012+O1012</f>
        <v>0</v>
      </c>
      <c r="W1012" s="42"/>
      <c r="X1012" s="42" t="s">
        <v>32</v>
      </c>
      <c r="Y1012" s="42">
        <v>1</v>
      </c>
    </row>
    <row r="1013" spans="6:25" s="43" customFormat="1" ht="12" hidden="1" outlineLevel="2" x14ac:dyDescent="0.2">
      <c r="F1013" s="44"/>
      <c r="G1013" s="45"/>
      <c r="H1013" s="46" t="s">
        <v>33</v>
      </c>
      <c r="I1013" s="88" t="s">
        <v>299</v>
      </c>
      <c r="J1013" s="88"/>
      <c r="K1013" s="88"/>
      <c r="L1013" s="88"/>
      <c r="M1013" s="88"/>
      <c r="N1013" s="88"/>
      <c r="O1013" s="88"/>
      <c r="P1013" s="47"/>
      <c r="Q1013" s="48"/>
      <c r="R1013" s="47"/>
      <c r="S1013" s="48"/>
      <c r="T1013" s="49"/>
      <c r="U1013" s="49"/>
      <c r="V1013" s="49"/>
      <c r="W1013" s="50"/>
    </row>
    <row r="1014" spans="6:25" s="43" customFormat="1" ht="6" hidden="1" customHeight="1" outlineLevel="2" x14ac:dyDescent="0.2">
      <c r="F1014" s="44"/>
      <c r="G1014" s="45"/>
      <c r="H1014" s="51"/>
      <c r="I1014" s="52"/>
      <c r="J1014" s="52"/>
      <c r="K1014" s="52"/>
      <c r="L1014" s="52"/>
      <c r="M1014" s="52"/>
      <c r="N1014" s="52"/>
      <c r="O1014" s="52"/>
      <c r="P1014" s="47"/>
      <c r="Q1014" s="48"/>
      <c r="R1014" s="47"/>
      <c r="S1014" s="48"/>
      <c r="T1014" s="49"/>
      <c r="U1014" s="49"/>
      <c r="V1014" s="49"/>
      <c r="W1014" s="50"/>
    </row>
    <row r="1015" spans="6:25" s="43" customFormat="1" ht="12" hidden="1" outlineLevel="2" x14ac:dyDescent="0.2">
      <c r="F1015" s="35">
        <v>226</v>
      </c>
      <c r="G1015" s="36" t="s">
        <v>28</v>
      </c>
      <c r="H1015" s="37" t="s">
        <v>300</v>
      </c>
      <c r="I1015" s="38" t="s">
        <v>301</v>
      </c>
      <c r="J1015" s="36" t="s">
        <v>101</v>
      </c>
      <c r="K1015" s="39">
        <v>38.653149999999997</v>
      </c>
      <c r="L1015" s="40">
        <v>0</v>
      </c>
      <c r="M1015" s="39">
        <v>38.653149999999997</v>
      </c>
      <c r="N1015" s="41"/>
      <c r="O1015" s="42">
        <f>M1015*N1015</f>
        <v>0</v>
      </c>
      <c r="P1015" s="42"/>
      <c r="Q1015" s="42">
        <f>M1015*P1015</f>
        <v>0</v>
      </c>
      <c r="R1015" s="42">
        <v>1.4999999999999999E-4</v>
      </c>
      <c r="S1015" s="42">
        <f>M1015*R1015</f>
        <v>5.7979724999999991E-3</v>
      </c>
      <c r="T1015" s="42">
        <v>21</v>
      </c>
      <c r="U1015" s="42">
        <f>O1015*T1015/100</f>
        <v>0</v>
      </c>
      <c r="V1015" s="42">
        <f>U1015+O1015</f>
        <v>0</v>
      </c>
      <c r="W1015" s="42"/>
      <c r="X1015" s="42" t="s">
        <v>32</v>
      </c>
      <c r="Y1015" s="42">
        <v>1</v>
      </c>
    </row>
    <row r="1016" spans="6:25" s="43" customFormat="1" ht="12" hidden="1" outlineLevel="2" x14ac:dyDescent="0.2">
      <c r="F1016" s="44"/>
      <c r="G1016" s="45"/>
      <c r="H1016" s="46" t="s">
        <v>33</v>
      </c>
      <c r="I1016" s="88" t="s">
        <v>302</v>
      </c>
      <c r="J1016" s="88"/>
      <c r="K1016" s="88"/>
      <c r="L1016" s="88"/>
      <c r="M1016" s="88"/>
      <c r="N1016" s="88"/>
      <c r="O1016" s="88"/>
      <c r="P1016" s="47"/>
      <c r="Q1016" s="48"/>
      <c r="R1016" s="47"/>
      <c r="S1016" s="48"/>
      <c r="T1016" s="49"/>
      <c r="U1016" s="49"/>
      <c r="V1016" s="49"/>
      <c r="W1016" s="50"/>
    </row>
    <row r="1017" spans="6:25" s="43" customFormat="1" ht="6" hidden="1" customHeight="1" outlineLevel="2" x14ac:dyDescent="0.2">
      <c r="F1017" s="44"/>
      <c r="G1017" s="45"/>
      <c r="H1017" s="51"/>
      <c r="I1017" s="52"/>
      <c r="J1017" s="52"/>
      <c r="K1017" s="52"/>
      <c r="L1017" s="52"/>
      <c r="M1017" s="52"/>
      <c r="N1017" s="52"/>
      <c r="O1017" s="52"/>
      <c r="P1017" s="47"/>
      <c r="Q1017" s="48"/>
      <c r="R1017" s="47"/>
      <c r="S1017" s="48"/>
      <c r="T1017" s="49"/>
      <c r="U1017" s="49"/>
      <c r="V1017" s="49"/>
      <c r="W1017" s="50"/>
    </row>
    <row r="1018" spans="6:25" s="53" customFormat="1" ht="11.25" hidden="1" outlineLevel="3" x14ac:dyDescent="0.25">
      <c r="F1018" s="54"/>
      <c r="G1018" s="55"/>
      <c r="H1018" s="56" t="str">
        <f t="shared" ref="H1018:H1023" si="6">IF(AND(H1017&lt;&gt;"Výkaz výměr:",I1017=""),"Výkaz výměr:","")</f>
        <v>Výkaz výměr:</v>
      </c>
      <c r="I1018" s="57" t="s">
        <v>739</v>
      </c>
      <c r="J1018" s="58"/>
      <c r="K1018" s="57"/>
      <c r="L1018" s="59"/>
      <c r="M1018" s="60">
        <v>23.413999999999998</v>
      </c>
      <c r="N1018" s="61"/>
      <c r="O1018" s="62"/>
      <c r="P1018" s="63"/>
      <c r="Q1018" s="61"/>
      <c r="R1018" s="61"/>
      <c r="S1018" s="61"/>
      <c r="T1018" s="64" t="s">
        <v>36</v>
      </c>
      <c r="U1018" s="61"/>
      <c r="V1018" s="61"/>
    </row>
    <row r="1019" spans="6:25" s="53" customFormat="1" ht="11.25" hidden="1" outlineLevel="3" x14ac:dyDescent="0.25">
      <c r="F1019" s="54"/>
      <c r="G1019" s="55"/>
      <c r="H1019" s="56" t="str">
        <f t="shared" si="6"/>
        <v/>
      </c>
      <c r="I1019" s="57" t="s">
        <v>740</v>
      </c>
      <c r="J1019" s="58"/>
      <c r="K1019" s="57"/>
      <c r="L1019" s="59"/>
      <c r="M1019" s="60">
        <v>-2.37005</v>
      </c>
      <c r="N1019" s="61"/>
      <c r="O1019" s="62"/>
      <c r="P1019" s="63"/>
      <c r="Q1019" s="61"/>
      <c r="R1019" s="61"/>
      <c r="S1019" s="61"/>
      <c r="T1019" s="64" t="s">
        <v>36</v>
      </c>
      <c r="U1019" s="61"/>
      <c r="V1019" s="61"/>
    </row>
    <row r="1020" spans="6:25" s="53" customFormat="1" ht="11.25" hidden="1" outlineLevel="3" x14ac:dyDescent="0.25">
      <c r="F1020" s="54"/>
      <c r="G1020" s="55"/>
      <c r="H1020" s="56" t="str">
        <f t="shared" si="6"/>
        <v/>
      </c>
      <c r="I1020" s="57" t="s">
        <v>741</v>
      </c>
      <c r="J1020" s="58"/>
      <c r="K1020" s="57"/>
      <c r="L1020" s="59"/>
      <c r="M1020" s="60">
        <v>8.2776999999999994</v>
      </c>
      <c r="N1020" s="61"/>
      <c r="O1020" s="62"/>
      <c r="P1020" s="63"/>
      <c r="Q1020" s="61"/>
      <c r="R1020" s="61"/>
      <c r="S1020" s="61"/>
      <c r="T1020" s="64" t="s">
        <v>36</v>
      </c>
      <c r="U1020" s="61"/>
      <c r="V1020" s="61"/>
    </row>
    <row r="1021" spans="6:25" s="53" customFormat="1" ht="11.25" hidden="1" outlineLevel="3" x14ac:dyDescent="0.25">
      <c r="F1021" s="54"/>
      <c r="G1021" s="55"/>
      <c r="H1021" s="56" t="str">
        <f t="shared" si="6"/>
        <v/>
      </c>
      <c r="I1021" s="57" t="s">
        <v>742</v>
      </c>
      <c r="J1021" s="58"/>
      <c r="K1021" s="57"/>
      <c r="L1021" s="59"/>
      <c r="M1021" s="60">
        <v>11.695499999999999</v>
      </c>
      <c r="N1021" s="61"/>
      <c r="O1021" s="62"/>
      <c r="P1021" s="63"/>
      <c r="Q1021" s="61"/>
      <c r="R1021" s="61"/>
      <c r="S1021" s="61"/>
      <c r="T1021" s="64" t="s">
        <v>36</v>
      </c>
      <c r="U1021" s="61"/>
      <c r="V1021" s="61"/>
    </row>
    <row r="1022" spans="6:25" s="53" customFormat="1" ht="11.25" hidden="1" outlineLevel="3" x14ac:dyDescent="0.25">
      <c r="F1022" s="54"/>
      <c r="G1022" s="55"/>
      <c r="H1022" s="56" t="str">
        <f t="shared" si="6"/>
        <v/>
      </c>
      <c r="I1022" s="57" t="s">
        <v>247</v>
      </c>
      <c r="J1022" s="58"/>
      <c r="K1022" s="57"/>
      <c r="L1022" s="59"/>
      <c r="M1022" s="60">
        <v>-1.1819999999999999</v>
      </c>
      <c r="N1022" s="61"/>
      <c r="O1022" s="62"/>
      <c r="P1022" s="63"/>
      <c r="Q1022" s="61"/>
      <c r="R1022" s="61"/>
      <c r="S1022" s="61"/>
      <c r="T1022" s="64" t="s">
        <v>36</v>
      </c>
      <c r="U1022" s="61"/>
      <c r="V1022" s="61"/>
    </row>
    <row r="1023" spans="6:25" s="53" customFormat="1" ht="11.25" hidden="1" outlineLevel="3" x14ac:dyDescent="0.25">
      <c r="F1023" s="54"/>
      <c r="G1023" s="55"/>
      <c r="H1023" s="56" t="str">
        <f t="shared" si="6"/>
        <v/>
      </c>
      <c r="I1023" s="57" t="s">
        <v>247</v>
      </c>
      <c r="J1023" s="58"/>
      <c r="K1023" s="57"/>
      <c r="L1023" s="59"/>
      <c r="M1023" s="60">
        <v>-1.1819999999999999</v>
      </c>
      <c r="N1023" s="61"/>
      <c r="O1023" s="62"/>
      <c r="P1023" s="63"/>
      <c r="Q1023" s="61"/>
      <c r="R1023" s="61"/>
      <c r="S1023" s="61"/>
      <c r="T1023" s="64" t="s">
        <v>36</v>
      </c>
      <c r="U1023" s="61"/>
      <c r="V1023" s="61"/>
    </row>
    <row r="1024" spans="6:25" s="43" customFormat="1" ht="12" hidden="1" outlineLevel="2" x14ac:dyDescent="0.2">
      <c r="F1024" s="35">
        <v>227</v>
      </c>
      <c r="G1024" s="36" t="s">
        <v>28</v>
      </c>
      <c r="H1024" s="37" t="s">
        <v>303</v>
      </c>
      <c r="I1024" s="38" t="s">
        <v>304</v>
      </c>
      <c r="J1024" s="36" t="s">
        <v>101</v>
      </c>
      <c r="K1024" s="39">
        <v>38.653149999999997</v>
      </c>
      <c r="L1024" s="40">
        <v>0</v>
      </c>
      <c r="M1024" s="39">
        <v>38.653149999999997</v>
      </c>
      <c r="N1024" s="41"/>
      <c r="O1024" s="42">
        <f>M1024*N1024</f>
        <v>0</v>
      </c>
      <c r="P1024" s="42"/>
      <c r="Q1024" s="42">
        <f>M1024*P1024</f>
        <v>0</v>
      </c>
      <c r="R1024" s="42"/>
      <c r="S1024" s="42">
        <f>M1024*R1024</f>
        <v>0</v>
      </c>
      <c r="T1024" s="42">
        <v>21</v>
      </c>
      <c r="U1024" s="42">
        <f>O1024*T1024/100</f>
        <v>0</v>
      </c>
      <c r="V1024" s="42">
        <f>U1024+O1024</f>
        <v>0</v>
      </c>
      <c r="W1024" s="42"/>
      <c r="X1024" s="42" t="s">
        <v>32</v>
      </c>
      <c r="Y1024" s="42">
        <v>1</v>
      </c>
    </row>
    <row r="1025" spans="6:25" s="43" customFormat="1" ht="12" hidden="1" outlineLevel="2" x14ac:dyDescent="0.2">
      <c r="F1025" s="44"/>
      <c r="G1025" s="45"/>
      <c r="H1025" s="46" t="s">
        <v>33</v>
      </c>
      <c r="I1025" s="88" t="s">
        <v>305</v>
      </c>
      <c r="J1025" s="88"/>
      <c r="K1025" s="88"/>
      <c r="L1025" s="88"/>
      <c r="M1025" s="88"/>
      <c r="N1025" s="88"/>
      <c r="O1025" s="88"/>
      <c r="P1025" s="47"/>
      <c r="Q1025" s="48"/>
      <c r="R1025" s="47"/>
      <c r="S1025" s="48"/>
      <c r="T1025" s="49"/>
      <c r="U1025" s="49"/>
      <c r="V1025" s="49"/>
      <c r="W1025" s="50"/>
    </row>
    <row r="1026" spans="6:25" s="43" customFormat="1" ht="6" hidden="1" customHeight="1" outlineLevel="2" x14ac:dyDescent="0.2">
      <c r="F1026" s="44"/>
      <c r="G1026" s="45"/>
      <c r="H1026" s="51"/>
      <c r="I1026" s="52"/>
      <c r="J1026" s="52"/>
      <c r="K1026" s="52"/>
      <c r="L1026" s="52"/>
      <c r="M1026" s="52"/>
      <c r="N1026" s="52"/>
      <c r="O1026" s="52"/>
      <c r="P1026" s="47"/>
      <c r="Q1026" s="48"/>
      <c r="R1026" s="47"/>
      <c r="S1026" s="48"/>
      <c r="T1026" s="49"/>
      <c r="U1026" s="49"/>
      <c r="V1026" s="49"/>
      <c r="W1026" s="50"/>
    </row>
    <row r="1027" spans="6:25" s="53" customFormat="1" ht="11.25" hidden="1" outlineLevel="3" x14ac:dyDescent="0.25">
      <c r="F1027" s="54"/>
      <c r="G1027" s="55"/>
      <c r="H1027" s="56" t="str">
        <f t="shared" ref="H1027:H1032" si="7">IF(AND(H1026&lt;&gt;"Výkaz výměr:",I1026=""),"Výkaz výměr:","")</f>
        <v>Výkaz výměr:</v>
      </c>
      <c r="I1027" s="57" t="s">
        <v>739</v>
      </c>
      <c r="J1027" s="58"/>
      <c r="K1027" s="57"/>
      <c r="L1027" s="59"/>
      <c r="M1027" s="60">
        <v>23.413999999999998</v>
      </c>
      <c r="N1027" s="61"/>
      <c r="O1027" s="62"/>
      <c r="P1027" s="63"/>
      <c r="Q1027" s="61"/>
      <c r="R1027" s="61"/>
      <c r="S1027" s="61"/>
      <c r="T1027" s="64" t="s">
        <v>36</v>
      </c>
      <c r="U1027" s="61"/>
      <c r="V1027" s="61"/>
    </row>
    <row r="1028" spans="6:25" s="53" customFormat="1" ht="11.25" hidden="1" outlineLevel="3" x14ac:dyDescent="0.25">
      <c r="F1028" s="54"/>
      <c r="G1028" s="55"/>
      <c r="H1028" s="56" t="str">
        <f t="shared" si="7"/>
        <v/>
      </c>
      <c r="I1028" s="57" t="s">
        <v>740</v>
      </c>
      <c r="J1028" s="58"/>
      <c r="K1028" s="57"/>
      <c r="L1028" s="59"/>
      <c r="M1028" s="60">
        <v>-2.37005</v>
      </c>
      <c r="N1028" s="61"/>
      <c r="O1028" s="62"/>
      <c r="P1028" s="63"/>
      <c r="Q1028" s="61"/>
      <c r="R1028" s="61"/>
      <c r="S1028" s="61"/>
      <c r="T1028" s="64" t="s">
        <v>36</v>
      </c>
      <c r="U1028" s="61"/>
      <c r="V1028" s="61"/>
    </row>
    <row r="1029" spans="6:25" s="53" customFormat="1" ht="11.25" hidden="1" outlineLevel="3" x14ac:dyDescent="0.25">
      <c r="F1029" s="54"/>
      <c r="G1029" s="55"/>
      <c r="H1029" s="56" t="str">
        <f t="shared" si="7"/>
        <v/>
      </c>
      <c r="I1029" s="57" t="s">
        <v>741</v>
      </c>
      <c r="J1029" s="58"/>
      <c r="K1029" s="57"/>
      <c r="L1029" s="59"/>
      <c r="M1029" s="60">
        <v>8.2776999999999994</v>
      </c>
      <c r="N1029" s="61"/>
      <c r="O1029" s="62"/>
      <c r="P1029" s="63"/>
      <c r="Q1029" s="61"/>
      <c r="R1029" s="61"/>
      <c r="S1029" s="61"/>
      <c r="T1029" s="64" t="s">
        <v>36</v>
      </c>
      <c r="U1029" s="61"/>
      <c r="V1029" s="61"/>
    </row>
    <row r="1030" spans="6:25" s="53" customFormat="1" ht="11.25" hidden="1" outlineLevel="3" x14ac:dyDescent="0.25">
      <c r="F1030" s="54"/>
      <c r="G1030" s="55"/>
      <c r="H1030" s="56" t="str">
        <f t="shared" si="7"/>
        <v/>
      </c>
      <c r="I1030" s="57" t="s">
        <v>742</v>
      </c>
      <c r="J1030" s="58"/>
      <c r="K1030" s="57"/>
      <c r="L1030" s="59"/>
      <c r="M1030" s="60">
        <v>11.695499999999999</v>
      </c>
      <c r="N1030" s="61"/>
      <c r="O1030" s="62"/>
      <c r="P1030" s="63"/>
      <c r="Q1030" s="61"/>
      <c r="R1030" s="61"/>
      <c r="S1030" s="61"/>
      <c r="T1030" s="64" t="s">
        <v>36</v>
      </c>
      <c r="U1030" s="61"/>
      <c r="V1030" s="61"/>
    </row>
    <row r="1031" spans="6:25" s="53" customFormat="1" ht="11.25" hidden="1" outlineLevel="3" x14ac:dyDescent="0.25">
      <c r="F1031" s="54"/>
      <c r="G1031" s="55"/>
      <c r="H1031" s="56" t="str">
        <f t="shared" si="7"/>
        <v/>
      </c>
      <c r="I1031" s="57" t="s">
        <v>247</v>
      </c>
      <c r="J1031" s="58"/>
      <c r="K1031" s="57"/>
      <c r="L1031" s="59"/>
      <c r="M1031" s="60">
        <v>-1.1819999999999999</v>
      </c>
      <c r="N1031" s="61"/>
      <c r="O1031" s="62"/>
      <c r="P1031" s="63"/>
      <c r="Q1031" s="61"/>
      <c r="R1031" s="61"/>
      <c r="S1031" s="61"/>
      <c r="T1031" s="64" t="s">
        <v>36</v>
      </c>
      <c r="U1031" s="61"/>
      <c r="V1031" s="61"/>
    </row>
    <row r="1032" spans="6:25" s="53" customFormat="1" ht="11.25" hidden="1" outlineLevel="3" x14ac:dyDescent="0.25">
      <c r="F1032" s="54"/>
      <c r="G1032" s="55"/>
      <c r="H1032" s="56" t="str">
        <f t="shared" si="7"/>
        <v/>
      </c>
      <c r="I1032" s="57" t="s">
        <v>247</v>
      </c>
      <c r="J1032" s="58"/>
      <c r="K1032" s="57"/>
      <c r="L1032" s="59"/>
      <c r="M1032" s="60">
        <v>-1.1819999999999999</v>
      </c>
      <c r="N1032" s="61"/>
      <c r="O1032" s="62"/>
      <c r="P1032" s="63"/>
      <c r="Q1032" s="61"/>
      <c r="R1032" s="61"/>
      <c r="S1032" s="61"/>
      <c r="T1032" s="64" t="s">
        <v>36</v>
      </c>
      <c r="U1032" s="61"/>
      <c r="V1032" s="61"/>
    </row>
    <row r="1033" spans="6:25" s="43" customFormat="1" ht="12" hidden="1" outlineLevel="2" x14ac:dyDescent="0.2">
      <c r="F1033" s="35">
        <v>228</v>
      </c>
      <c r="G1033" s="36" t="s">
        <v>28</v>
      </c>
      <c r="H1033" s="37" t="s">
        <v>306</v>
      </c>
      <c r="I1033" s="38" t="s">
        <v>307</v>
      </c>
      <c r="J1033" s="36" t="s">
        <v>89</v>
      </c>
      <c r="K1033" s="39">
        <v>6.5941690724999988</v>
      </c>
      <c r="L1033" s="40">
        <v>0</v>
      </c>
      <c r="M1033" s="39">
        <v>6.5941690724999988</v>
      </c>
      <c r="N1033" s="41"/>
      <c r="O1033" s="42">
        <f>M1033*N1033</f>
        <v>0</v>
      </c>
      <c r="P1033" s="42"/>
      <c r="Q1033" s="42">
        <f>M1033*P1033</f>
        <v>0</v>
      </c>
      <c r="R1033" s="42"/>
      <c r="S1033" s="42">
        <f>M1033*R1033</f>
        <v>0</v>
      </c>
      <c r="T1033" s="42">
        <v>21</v>
      </c>
      <c r="U1033" s="42">
        <f>O1033*T1033/100</f>
        <v>0</v>
      </c>
      <c r="V1033" s="42">
        <f>U1033+O1033</f>
        <v>0</v>
      </c>
      <c r="W1033" s="42"/>
      <c r="X1033" s="42" t="s">
        <v>32</v>
      </c>
      <c r="Y1033" s="42">
        <v>1</v>
      </c>
    </row>
    <row r="1034" spans="6:25" s="43" customFormat="1" ht="12" hidden="1" outlineLevel="2" x14ac:dyDescent="0.2">
      <c r="F1034" s="44"/>
      <c r="G1034" s="45"/>
      <c r="H1034" s="46" t="s">
        <v>33</v>
      </c>
      <c r="I1034" s="88" t="s">
        <v>308</v>
      </c>
      <c r="J1034" s="88"/>
      <c r="K1034" s="88"/>
      <c r="L1034" s="88"/>
      <c r="M1034" s="88"/>
      <c r="N1034" s="88"/>
      <c r="O1034" s="88"/>
      <c r="P1034" s="47"/>
      <c r="Q1034" s="48"/>
      <c r="R1034" s="47"/>
      <c r="S1034" s="48"/>
      <c r="T1034" s="49"/>
      <c r="U1034" s="49"/>
      <c r="V1034" s="49"/>
      <c r="W1034" s="50"/>
    </row>
    <row r="1035" spans="6:25" s="43" customFormat="1" ht="6" hidden="1" customHeight="1" outlineLevel="2" x14ac:dyDescent="0.2">
      <c r="F1035" s="44"/>
      <c r="G1035" s="45"/>
      <c r="H1035" s="51"/>
      <c r="I1035" s="52"/>
      <c r="J1035" s="52"/>
      <c r="K1035" s="52"/>
      <c r="L1035" s="52"/>
      <c r="M1035" s="52"/>
      <c r="N1035" s="52"/>
      <c r="O1035" s="52"/>
      <c r="P1035" s="47"/>
      <c r="Q1035" s="48"/>
      <c r="R1035" s="47"/>
      <c r="S1035" s="48"/>
      <c r="T1035" s="49"/>
      <c r="U1035" s="49"/>
      <c r="V1035" s="49"/>
      <c r="W1035" s="50"/>
    </row>
    <row r="1036" spans="6:25" s="43" customFormat="1" ht="12" hidden="1" outlineLevel="2" x14ac:dyDescent="0.2">
      <c r="F1036" s="35">
        <v>229</v>
      </c>
      <c r="G1036" s="36" t="s">
        <v>28</v>
      </c>
      <c r="H1036" s="37" t="s">
        <v>309</v>
      </c>
      <c r="I1036" s="38" t="s">
        <v>310</v>
      </c>
      <c r="J1036" s="36" t="s">
        <v>89</v>
      </c>
      <c r="K1036" s="39">
        <v>6.5941690724999988</v>
      </c>
      <c r="L1036" s="40">
        <v>0</v>
      </c>
      <c r="M1036" s="39">
        <v>6.5941690724999988</v>
      </c>
      <c r="N1036" s="41"/>
      <c r="O1036" s="42">
        <f>M1036*N1036</f>
        <v>0</v>
      </c>
      <c r="P1036" s="42"/>
      <c r="Q1036" s="42">
        <f>M1036*P1036</f>
        <v>0</v>
      </c>
      <c r="R1036" s="42"/>
      <c r="S1036" s="42">
        <f>M1036*R1036</f>
        <v>0</v>
      </c>
      <c r="T1036" s="42">
        <v>21</v>
      </c>
      <c r="U1036" s="42">
        <f>O1036*T1036/100</f>
        <v>0</v>
      </c>
      <c r="V1036" s="42">
        <f>U1036+O1036</f>
        <v>0</v>
      </c>
      <c r="W1036" s="42"/>
      <c r="X1036" s="42" t="s">
        <v>32</v>
      </c>
      <c r="Y1036" s="42">
        <v>1</v>
      </c>
    </row>
    <row r="1037" spans="6:25" s="43" customFormat="1" ht="12" hidden="1" outlineLevel="2" x14ac:dyDescent="0.2">
      <c r="F1037" s="44"/>
      <c r="G1037" s="45"/>
      <c r="H1037" s="46" t="s">
        <v>33</v>
      </c>
      <c r="I1037" s="88" t="s">
        <v>311</v>
      </c>
      <c r="J1037" s="88"/>
      <c r="K1037" s="88"/>
      <c r="L1037" s="88"/>
      <c r="M1037" s="88"/>
      <c r="N1037" s="88"/>
      <c r="O1037" s="88"/>
      <c r="P1037" s="47"/>
      <c r="Q1037" s="48"/>
      <c r="R1037" s="47"/>
      <c r="S1037" s="48"/>
      <c r="T1037" s="49"/>
      <c r="U1037" s="49"/>
      <c r="V1037" s="49"/>
      <c r="W1037" s="50"/>
    </row>
    <row r="1038" spans="6:25" s="43" customFormat="1" ht="6" hidden="1" customHeight="1" outlineLevel="2" x14ac:dyDescent="0.2">
      <c r="F1038" s="44"/>
      <c r="G1038" s="45"/>
      <c r="H1038" s="51"/>
      <c r="I1038" s="52"/>
      <c r="J1038" s="52"/>
      <c r="K1038" s="52"/>
      <c r="L1038" s="52"/>
      <c r="M1038" s="52"/>
      <c r="N1038" s="52"/>
      <c r="O1038" s="52"/>
      <c r="P1038" s="47"/>
      <c r="Q1038" s="48"/>
      <c r="R1038" s="47"/>
      <c r="S1038" s="48"/>
      <c r="T1038" s="49"/>
      <c r="U1038" s="49"/>
      <c r="V1038" s="49"/>
      <c r="W1038" s="50"/>
    </row>
    <row r="1039" spans="6:25" s="43" customFormat="1" ht="24" hidden="1" outlineLevel="2" x14ac:dyDescent="0.2">
      <c r="F1039" s="35">
        <v>230</v>
      </c>
      <c r="G1039" s="36" t="s">
        <v>28</v>
      </c>
      <c r="H1039" s="37" t="s">
        <v>312</v>
      </c>
      <c r="I1039" s="38" t="s">
        <v>313</v>
      </c>
      <c r="J1039" s="36" t="s">
        <v>89</v>
      </c>
      <c r="K1039" s="39">
        <v>6.294169072499999</v>
      </c>
      <c r="L1039" s="40">
        <v>0</v>
      </c>
      <c r="M1039" s="39">
        <v>6.294169072499999</v>
      </c>
      <c r="N1039" s="41"/>
      <c r="O1039" s="42">
        <f>M1039*N1039</f>
        <v>0</v>
      </c>
      <c r="P1039" s="42"/>
      <c r="Q1039" s="42">
        <f>M1039*P1039</f>
        <v>0</v>
      </c>
      <c r="R1039" s="42"/>
      <c r="S1039" s="42">
        <f>M1039*R1039</f>
        <v>0</v>
      </c>
      <c r="T1039" s="42">
        <v>21</v>
      </c>
      <c r="U1039" s="42">
        <f>O1039*T1039/100</f>
        <v>0</v>
      </c>
      <c r="V1039" s="42">
        <f>U1039+O1039</f>
        <v>0</v>
      </c>
      <c r="W1039" s="42"/>
      <c r="X1039" s="42" t="s">
        <v>32</v>
      </c>
      <c r="Y1039" s="42">
        <v>1</v>
      </c>
    </row>
    <row r="1040" spans="6:25" s="43" customFormat="1" ht="12" hidden="1" outlineLevel="2" x14ac:dyDescent="0.2">
      <c r="F1040" s="44"/>
      <c r="G1040" s="45"/>
      <c r="H1040" s="46" t="s">
        <v>33</v>
      </c>
      <c r="I1040" s="88" t="s">
        <v>314</v>
      </c>
      <c r="J1040" s="88"/>
      <c r="K1040" s="88"/>
      <c r="L1040" s="88"/>
      <c r="M1040" s="88"/>
      <c r="N1040" s="88"/>
      <c r="O1040" s="88"/>
      <c r="P1040" s="47"/>
      <c r="Q1040" s="48"/>
      <c r="R1040" s="47"/>
      <c r="S1040" s="48"/>
      <c r="T1040" s="49"/>
      <c r="U1040" s="49"/>
      <c r="V1040" s="49"/>
      <c r="W1040" s="50"/>
    </row>
    <row r="1041" spans="6:25" s="43" customFormat="1" ht="6" hidden="1" customHeight="1" outlineLevel="2" x14ac:dyDescent="0.2">
      <c r="F1041" s="44"/>
      <c r="G1041" s="45"/>
      <c r="H1041" s="51"/>
      <c r="I1041" s="52"/>
      <c r="J1041" s="52"/>
      <c r="K1041" s="52"/>
      <c r="L1041" s="52"/>
      <c r="M1041" s="52"/>
      <c r="N1041" s="52"/>
      <c r="O1041" s="52"/>
      <c r="P1041" s="47"/>
      <c r="Q1041" s="48"/>
      <c r="R1041" s="47"/>
      <c r="S1041" s="48"/>
      <c r="T1041" s="49"/>
      <c r="U1041" s="49"/>
      <c r="V1041" s="49"/>
      <c r="W1041" s="50"/>
    </row>
    <row r="1042" spans="6:25" s="43" customFormat="1" ht="12" hidden="1" outlineLevel="2" x14ac:dyDescent="0.2">
      <c r="F1042" s="35">
        <v>231</v>
      </c>
      <c r="G1042" s="36" t="s">
        <v>28</v>
      </c>
      <c r="H1042" s="37" t="s">
        <v>315</v>
      </c>
      <c r="I1042" s="38" t="s">
        <v>316</v>
      </c>
      <c r="J1042" s="36" t="s">
        <v>89</v>
      </c>
      <c r="K1042" s="39">
        <v>6.294169072499999</v>
      </c>
      <c r="L1042" s="40">
        <v>0</v>
      </c>
      <c r="M1042" s="39">
        <v>6.294169072499999</v>
      </c>
      <c r="N1042" s="41"/>
      <c r="O1042" s="42">
        <f>M1042*N1042</f>
        <v>0</v>
      </c>
      <c r="P1042" s="42"/>
      <c r="Q1042" s="42">
        <f>M1042*P1042</f>
        <v>0</v>
      </c>
      <c r="R1042" s="42"/>
      <c r="S1042" s="42">
        <f>M1042*R1042</f>
        <v>0</v>
      </c>
      <c r="T1042" s="42">
        <v>21</v>
      </c>
      <c r="U1042" s="42">
        <f>O1042*T1042/100</f>
        <v>0</v>
      </c>
      <c r="V1042" s="42">
        <f>U1042+O1042</f>
        <v>0</v>
      </c>
      <c r="W1042" s="42"/>
      <c r="X1042" s="42" t="s">
        <v>32</v>
      </c>
      <c r="Y1042" s="42">
        <v>1</v>
      </c>
    </row>
    <row r="1043" spans="6:25" s="43" customFormat="1" ht="12" hidden="1" outlineLevel="2" x14ac:dyDescent="0.2">
      <c r="F1043" s="44"/>
      <c r="G1043" s="45"/>
      <c r="H1043" s="46" t="s">
        <v>33</v>
      </c>
      <c r="I1043" s="88" t="s">
        <v>317</v>
      </c>
      <c r="J1043" s="88"/>
      <c r="K1043" s="88"/>
      <c r="L1043" s="88"/>
      <c r="M1043" s="88"/>
      <c r="N1043" s="88"/>
      <c r="O1043" s="88"/>
      <c r="P1043" s="47"/>
      <c r="Q1043" s="48"/>
      <c r="R1043" s="47"/>
      <c r="S1043" s="48"/>
      <c r="T1043" s="49"/>
      <c r="U1043" s="49"/>
      <c r="V1043" s="49"/>
      <c r="W1043" s="50"/>
    </row>
    <row r="1044" spans="6:25" s="43" customFormat="1" ht="6" hidden="1" customHeight="1" outlineLevel="2" x14ac:dyDescent="0.2">
      <c r="F1044" s="44"/>
      <c r="G1044" s="45"/>
      <c r="H1044" s="51"/>
      <c r="I1044" s="52"/>
      <c r="J1044" s="52"/>
      <c r="K1044" s="52"/>
      <c r="L1044" s="52"/>
      <c r="M1044" s="52"/>
      <c r="N1044" s="52"/>
      <c r="O1044" s="52"/>
      <c r="P1044" s="47"/>
      <c r="Q1044" s="48"/>
      <c r="R1044" s="47"/>
      <c r="S1044" s="48"/>
      <c r="T1044" s="49"/>
      <c r="U1044" s="49"/>
      <c r="V1044" s="49"/>
      <c r="W1044" s="50"/>
    </row>
    <row r="1045" spans="6:25" s="43" customFormat="1" ht="12" hidden="1" outlineLevel="2" x14ac:dyDescent="0.2">
      <c r="F1045" s="35">
        <v>232</v>
      </c>
      <c r="G1045" s="36" t="s">
        <v>28</v>
      </c>
      <c r="H1045" s="37" t="s">
        <v>318</v>
      </c>
      <c r="I1045" s="38" t="s">
        <v>319</v>
      </c>
      <c r="J1045" s="36" t="s">
        <v>89</v>
      </c>
      <c r="K1045" s="39">
        <v>6.5941690724999988</v>
      </c>
      <c r="L1045" s="40">
        <v>0</v>
      </c>
      <c r="M1045" s="39">
        <v>6.5941690724999988</v>
      </c>
      <c r="N1045" s="41"/>
      <c r="O1045" s="42">
        <f>M1045*N1045</f>
        <v>0</v>
      </c>
      <c r="P1045" s="42"/>
      <c r="Q1045" s="42">
        <f>M1045*P1045</f>
        <v>0</v>
      </c>
      <c r="R1045" s="42"/>
      <c r="S1045" s="42">
        <f>M1045*R1045</f>
        <v>0</v>
      </c>
      <c r="T1045" s="42">
        <v>21</v>
      </c>
      <c r="U1045" s="42">
        <f>O1045*T1045/100</f>
        <v>0</v>
      </c>
      <c r="V1045" s="42">
        <f>U1045+O1045</f>
        <v>0</v>
      </c>
      <c r="W1045" s="42"/>
      <c r="X1045" s="42" t="s">
        <v>32</v>
      </c>
      <c r="Y1045" s="42">
        <v>1</v>
      </c>
    </row>
    <row r="1046" spans="6:25" s="43" customFormat="1" ht="12" hidden="1" outlineLevel="2" x14ac:dyDescent="0.2">
      <c r="F1046" s="44"/>
      <c r="G1046" s="45"/>
      <c r="H1046" s="46" t="s">
        <v>33</v>
      </c>
      <c r="I1046" s="88" t="s">
        <v>320</v>
      </c>
      <c r="J1046" s="88"/>
      <c r="K1046" s="88"/>
      <c r="L1046" s="88"/>
      <c r="M1046" s="88"/>
      <c r="N1046" s="88"/>
      <c r="O1046" s="88"/>
      <c r="P1046" s="47"/>
      <c r="Q1046" s="48"/>
      <c r="R1046" s="47"/>
      <c r="S1046" s="48"/>
      <c r="T1046" s="49"/>
      <c r="U1046" s="49"/>
      <c r="V1046" s="49"/>
      <c r="W1046" s="50"/>
    </row>
    <row r="1047" spans="6:25" s="43" customFormat="1" ht="6" hidden="1" customHeight="1" outlineLevel="2" x14ac:dyDescent="0.2">
      <c r="F1047" s="44"/>
      <c r="G1047" s="45"/>
      <c r="H1047" s="51"/>
      <c r="I1047" s="52"/>
      <c r="J1047" s="52"/>
      <c r="K1047" s="52"/>
      <c r="L1047" s="52"/>
      <c r="M1047" s="52"/>
      <c r="N1047" s="52"/>
      <c r="O1047" s="52"/>
      <c r="P1047" s="47"/>
      <c r="Q1047" s="48"/>
      <c r="R1047" s="47"/>
      <c r="S1047" s="48"/>
      <c r="T1047" s="49"/>
      <c r="U1047" s="49"/>
      <c r="V1047" s="49"/>
      <c r="W1047" s="50"/>
    </row>
    <row r="1048" spans="6:25" s="43" customFormat="1" ht="12" hidden="1" outlineLevel="2" x14ac:dyDescent="0.2">
      <c r="F1048" s="35">
        <v>233</v>
      </c>
      <c r="G1048" s="36" t="s">
        <v>28</v>
      </c>
      <c r="H1048" s="37" t="s">
        <v>321</v>
      </c>
      <c r="I1048" s="38" t="s">
        <v>322</v>
      </c>
      <c r="J1048" s="36" t="s">
        <v>89</v>
      </c>
      <c r="K1048" s="39">
        <v>62.86</v>
      </c>
      <c r="L1048" s="40">
        <v>0</v>
      </c>
      <c r="M1048" s="39">
        <v>62.86</v>
      </c>
      <c r="N1048" s="41"/>
      <c r="O1048" s="42">
        <f>M1048*N1048</f>
        <v>0</v>
      </c>
      <c r="P1048" s="42"/>
      <c r="Q1048" s="42">
        <f>M1048*P1048</f>
        <v>0</v>
      </c>
      <c r="R1048" s="42"/>
      <c r="S1048" s="42">
        <f>M1048*R1048</f>
        <v>0</v>
      </c>
      <c r="T1048" s="42">
        <v>21</v>
      </c>
      <c r="U1048" s="42">
        <f>O1048*T1048/100</f>
        <v>0</v>
      </c>
      <c r="V1048" s="42">
        <f>U1048+O1048</f>
        <v>0</v>
      </c>
      <c r="W1048" s="42"/>
      <c r="X1048" s="42" t="s">
        <v>32</v>
      </c>
      <c r="Y1048" s="42">
        <v>1</v>
      </c>
    </row>
    <row r="1049" spans="6:25" s="43" customFormat="1" ht="12" hidden="1" outlineLevel="2" x14ac:dyDescent="0.2">
      <c r="F1049" s="44"/>
      <c r="G1049" s="45"/>
      <c r="H1049" s="46" t="s">
        <v>33</v>
      </c>
      <c r="I1049" s="88" t="s">
        <v>323</v>
      </c>
      <c r="J1049" s="88"/>
      <c r="K1049" s="88"/>
      <c r="L1049" s="88"/>
      <c r="M1049" s="88"/>
      <c r="N1049" s="88"/>
      <c r="O1049" s="88"/>
      <c r="P1049" s="47"/>
      <c r="Q1049" s="48"/>
      <c r="R1049" s="47"/>
      <c r="S1049" s="48"/>
      <c r="T1049" s="49"/>
      <c r="U1049" s="49"/>
      <c r="V1049" s="49"/>
      <c r="W1049" s="50"/>
    </row>
    <row r="1050" spans="6:25" s="43" customFormat="1" ht="6" hidden="1" customHeight="1" outlineLevel="2" x14ac:dyDescent="0.2">
      <c r="F1050" s="44"/>
      <c r="G1050" s="45"/>
      <c r="H1050" s="51"/>
      <c r="I1050" s="52"/>
      <c r="J1050" s="52"/>
      <c r="K1050" s="52"/>
      <c r="L1050" s="52"/>
      <c r="M1050" s="52"/>
      <c r="N1050" s="52"/>
      <c r="O1050" s="52"/>
      <c r="P1050" s="47"/>
      <c r="Q1050" s="48"/>
      <c r="R1050" s="47"/>
      <c r="S1050" s="48"/>
      <c r="T1050" s="49"/>
      <c r="U1050" s="49"/>
      <c r="V1050" s="49"/>
      <c r="W1050" s="50"/>
    </row>
    <row r="1051" spans="6:25" s="53" customFormat="1" ht="11.25" hidden="1" outlineLevel="3" x14ac:dyDescent="0.25">
      <c r="F1051" s="54"/>
      <c r="G1051" s="55"/>
      <c r="H1051" s="56" t="str">
        <f>IF(AND(H1050&lt;&gt;"Výkaz výměr:",I1050=""),"Výkaz výměr:","")</f>
        <v>Výkaz výměr:</v>
      </c>
      <c r="I1051" s="57" t="s">
        <v>743</v>
      </c>
      <c r="J1051" s="58"/>
      <c r="K1051" s="57"/>
      <c r="L1051" s="59"/>
      <c r="M1051" s="60">
        <v>62.86</v>
      </c>
      <c r="N1051" s="61"/>
      <c r="O1051" s="62"/>
      <c r="P1051" s="63"/>
      <c r="Q1051" s="61"/>
      <c r="R1051" s="61"/>
      <c r="S1051" s="61"/>
      <c r="T1051" s="64" t="s">
        <v>36</v>
      </c>
      <c r="U1051" s="61"/>
      <c r="V1051" s="61"/>
    </row>
    <row r="1052" spans="6:25" s="43" customFormat="1" ht="24" hidden="1" outlineLevel="2" x14ac:dyDescent="0.2">
      <c r="F1052" s="35">
        <v>234</v>
      </c>
      <c r="G1052" s="36" t="s">
        <v>28</v>
      </c>
      <c r="H1052" s="37" t="s">
        <v>325</v>
      </c>
      <c r="I1052" s="38" t="s">
        <v>326</v>
      </c>
      <c r="J1052" s="36" t="s">
        <v>89</v>
      </c>
      <c r="K1052" s="39">
        <v>6.2859999999999996</v>
      </c>
      <c r="L1052" s="40">
        <v>0</v>
      </c>
      <c r="M1052" s="39">
        <v>6.2859999999999996</v>
      </c>
      <c r="N1052" s="41"/>
      <c r="O1052" s="42">
        <f>M1052*N1052</f>
        <v>0</v>
      </c>
      <c r="P1052" s="42"/>
      <c r="Q1052" s="42">
        <f>M1052*P1052</f>
        <v>0</v>
      </c>
      <c r="R1052" s="42"/>
      <c r="S1052" s="42">
        <f>M1052*R1052</f>
        <v>0</v>
      </c>
      <c r="T1052" s="42">
        <v>21</v>
      </c>
      <c r="U1052" s="42">
        <f>O1052*T1052/100</f>
        <v>0</v>
      </c>
      <c r="V1052" s="42">
        <f>U1052+O1052</f>
        <v>0</v>
      </c>
      <c r="W1052" s="42"/>
      <c r="X1052" s="42" t="s">
        <v>32</v>
      </c>
      <c r="Y1052" s="42">
        <v>1</v>
      </c>
    </row>
    <row r="1053" spans="6:25" s="43" customFormat="1" ht="12" hidden="1" outlineLevel="2" x14ac:dyDescent="0.2">
      <c r="F1053" s="44"/>
      <c r="G1053" s="45"/>
      <c r="H1053" s="46" t="s">
        <v>33</v>
      </c>
      <c r="I1053" s="88" t="s">
        <v>327</v>
      </c>
      <c r="J1053" s="88"/>
      <c r="K1053" s="88"/>
      <c r="L1053" s="88"/>
      <c r="M1053" s="88"/>
      <c r="N1053" s="88"/>
      <c r="O1053" s="88"/>
      <c r="P1053" s="47"/>
      <c r="Q1053" s="48"/>
      <c r="R1053" s="47"/>
      <c r="S1053" s="48"/>
      <c r="T1053" s="49"/>
      <c r="U1053" s="49"/>
      <c r="V1053" s="49"/>
      <c r="W1053" s="50"/>
    </row>
    <row r="1054" spans="6:25" s="43" customFormat="1" ht="6" hidden="1" customHeight="1" outlineLevel="2" x14ac:dyDescent="0.2">
      <c r="F1054" s="44"/>
      <c r="G1054" s="45"/>
      <c r="H1054" s="51"/>
      <c r="I1054" s="52"/>
      <c r="J1054" s="52"/>
      <c r="K1054" s="52"/>
      <c r="L1054" s="52"/>
      <c r="M1054" s="52"/>
      <c r="N1054" s="52"/>
      <c r="O1054" s="52"/>
      <c r="P1054" s="47"/>
      <c r="Q1054" s="48"/>
      <c r="R1054" s="47"/>
      <c r="S1054" s="48"/>
      <c r="T1054" s="49"/>
      <c r="U1054" s="49"/>
      <c r="V1054" s="49"/>
      <c r="W1054" s="50"/>
    </row>
    <row r="1055" spans="6:25" s="65" customFormat="1" ht="12.75" hidden="1" customHeight="1" outlineLevel="2" x14ac:dyDescent="0.25">
      <c r="F1055" s="66"/>
      <c r="G1055" s="67"/>
      <c r="H1055" s="67"/>
      <c r="I1055" s="68"/>
      <c r="J1055" s="67"/>
      <c r="K1055" s="69"/>
      <c r="L1055" s="70"/>
      <c r="M1055" s="69"/>
      <c r="N1055" s="70"/>
      <c r="O1055" s="71"/>
      <c r="P1055" s="72"/>
      <c r="Q1055" s="70"/>
      <c r="R1055" s="70"/>
      <c r="S1055" s="70"/>
      <c r="T1055" s="73" t="s">
        <v>36</v>
      </c>
      <c r="U1055" s="70"/>
      <c r="V1055" s="70"/>
      <c r="W1055" s="70"/>
    </row>
    <row r="1056" spans="6:25" s="25" customFormat="1" ht="16.5" hidden="1" customHeight="1" outlineLevel="1" collapsed="1" x14ac:dyDescent="0.2">
      <c r="F1056" s="26"/>
      <c r="G1056" s="27"/>
      <c r="H1056" s="28"/>
      <c r="I1056" s="28" t="s">
        <v>328</v>
      </c>
      <c r="J1056" s="27"/>
      <c r="K1056" s="29"/>
      <c r="L1056" s="30"/>
      <c r="M1056" s="29"/>
      <c r="N1056" s="30"/>
      <c r="O1056" s="31">
        <f>SUBTOTAL(9,O1057:O1060)</f>
        <v>0</v>
      </c>
      <c r="P1056" s="32"/>
      <c r="Q1056" s="31">
        <f>SUBTOTAL(9,Q1057:Q1060)</f>
        <v>0</v>
      </c>
      <c r="R1056" s="30"/>
      <c r="S1056" s="31">
        <f>SUBTOTAL(9,S1057:S1060)</f>
        <v>0</v>
      </c>
      <c r="T1056" s="33"/>
      <c r="U1056" s="31">
        <f>SUBTOTAL(9,U1057:U1060)</f>
        <v>0</v>
      </c>
      <c r="V1056" s="31">
        <f>SUBTOTAL(9,V1057:V1060)</f>
        <v>0</v>
      </c>
      <c r="Y1056" s="31">
        <f>SUBTOTAL(9,Y1057:Y1060)</f>
        <v>1</v>
      </c>
    </row>
    <row r="1057" spans="6:25" s="43" customFormat="1" ht="12" hidden="1" outlineLevel="2" x14ac:dyDescent="0.2">
      <c r="F1057" s="35">
        <v>235</v>
      </c>
      <c r="G1057" s="36" t="s">
        <v>28</v>
      </c>
      <c r="H1057" s="37" t="s">
        <v>329</v>
      </c>
      <c r="I1057" s="38" t="s">
        <v>330</v>
      </c>
      <c r="J1057" s="36" t="s">
        <v>89</v>
      </c>
      <c r="K1057" s="39">
        <v>2.7052343599999995</v>
      </c>
      <c r="L1057" s="40">
        <v>0</v>
      </c>
      <c r="M1057" s="39">
        <v>2.7052343599999995</v>
      </c>
      <c r="N1057" s="41"/>
      <c r="O1057" s="42">
        <f>M1057*N1057</f>
        <v>0</v>
      </c>
      <c r="P1057" s="42"/>
      <c r="Q1057" s="42">
        <f>M1057*P1057</f>
        <v>0</v>
      </c>
      <c r="R1057" s="42"/>
      <c r="S1057" s="42">
        <f>M1057*R1057</f>
        <v>0</v>
      </c>
      <c r="T1057" s="42">
        <v>21</v>
      </c>
      <c r="U1057" s="42">
        <f>O1057*T1057/100</f>
        <v>0</v>
      </c>
      <c r="V1057" s="42">
        <f>U1057+O1057</f>
        <v>0</v>
      </c>
      <c r="W1057" s="42"/>
      <c r="X1057" s="42" t="s">
        <v>32</v>
      </c>
      <c r="Y1057" s="42">
        <v>1</v>
      </c>
    </row>
    <row r="1058" spans="6:25" s="43" customFormat="1" ht="12" hidden="1" outlineLevel="2" x14ac:dyDescent="0.2">
      <c r="F1058" s="44"/>
      <c r="G1058" s="45"/>
      <c r="H1058" s="46" t="s">
        <v>33</v>
      </c>
      <c r="I1058" s="88" t="s">
        <v>331</v>
      </c>
      <c r="J1058" s="88"/>
      <c r="K1058" s="88"/>
      <c r="L1058" s="88"/>
      <c r="M1058" s="88"/>
      <c r="N1058" s="88"/>
      <c r="O1058" s="88"/>
      <c r="P1058" s="47"/>
      <c r="Q1058" s="48"/>
      <c r="R1058" s="47"/>
      <c r="S1058" s="48"/>
      <c r="T1058" s="49"/>
      <c r="U1058" s="49"/>
      <c r="V1058" s="49"/>
      <c r="W1058" s="50"/>
    </row>
    <row r="1059" spans="6:25" s="43" customFormat="1" ht="6" hidden="1" customHeight="1" outlineLevel="2" x14ac:dyDescent="0.2">
      <c r="F1059" s="44"/>
      <c r="G1059" s="45"/>
      <c r="H1059" s="51"/>
      <c r="I1059" s="52"/>
      <c r="J1059" s="52"/>
      <c r="K1059" s="52"/>
      <c r="L1059" s="52"/>
      <c r="M1059" s="52"/>
      <c r="N1059" s="52"/>
      <c r="O1059" s="52"/>
      <c r="P1059" s="47"/>
      <c r="Q1059" s="48"/>
      <c r="R1059" s="47"/>
      <c r="S1059" s="48"/>
      <c r="T1059" s="49"/>
      <c r="U1059" s="49"/>
      <c r="V1059" s="49"/>
      <c r="W1059" s="50"/>
    </row>
    <row r="1060" spans="6:25" s="65" customFormat="1" ht="12.75" hidden="1" customHeight="1" outlineLevel="2" x14ac:dyDescent="0.25">
      <c r="F1060" s="66"/>
      <c r="G1060" s="67"/>
      <c r="H1060" s="67"/>
      <c r="I1060" s="68"/>
      <c r="J1060" s="67"/>
      <c r="K1060" s="69"/>
      <c r="L1060" s="70"/>
      <c r="M1060" s="69"/>
      <c r="N1060" s="70"/>
      <c r="O1060" s="71"/>
      <c r="P1060" s="72"/>
      <c r="Q1060" s="70"/>
      <c r="R1060" s="70"/>
      <c r="S1060" s="70"/>
      <c r="T1060" s="73" t="s">
        <v>36</v>
      </c>
      <c r="U1060" s="70"/>
      <c r="V1060" s="70"/>
      <c r="W1060" s="70"/>
    </row>
    <row r="1061" spans="6:25" s="25" customFormat="1" ht="16.5" hidden="1" customHeight="1" outlineLevel="1" collapsed="1" x14ac:dyDescent="0.2">
      <c r="F1061" s="26"/>
      <c r="G1061" s="27"/>
      <c r="H1061" s="28"/>
      <c r="I1061" s="28" t="s">
        <v>332</v>
      </c>
      <c r="J1061" s="27"/>
      <c r="K1061" s="29"/>
      <c r="L1061" s="30"/>
      <c r="M1061" s="29"/>
      <c r="N1061" s="30"/>
      <c r="O1061" s="31">
        <f>SUBTOTAL(9,O1062:O1069)</f>
        <v>0</v>
      </c>
      <c r="P1061" s="32"/>
      <c r="Q1061" s="31">
        <f>SUBTOTAL(9,Q1062:Q1069)</f>
        <v>7.2126600000000013E-2</v>
      </c>
      <c r="R1061" s="30"/>
      <c r="S1061" s="31">
        <f>SUBTOTAL(9,S1062:S1069)</f>
        <v>0</v>
      </c>
      <c r="T1061" s="33"/>
      <c r="U1061" s="31">
        <f>SUBTOTAL(9,U1062:U1069)</f>
        <v>0</v>
      </c>
      <c r="V1061" s="31">
        <f>SUBTOTAL(9,V1062:V1069)</f>
        <v>0</v>
      </c>
      <c r="Y1061" s="31">
        <f>SUBTOTAL(9,Y1062:Y1069)</f>
        <v>2</v>
      </c>
    </row>
    <row r="1062" spans="6:25" s="43" customFormat="1" ht="12" hidden="1" outlineLevel="2" x14ac:dyDescent="0.2">
      <c r="F1062" s="35">
        <v>236</v>
      </c>
      <c r="G1062" s="36" t="s">
        <v>28</v>
      </c>
      <c r="H1062" s="37" t="s">
        <v>333</v>
      </c>
      <c r="I1062" s="38" t="s">
        <v>334</v>
      </c>
      <c r="J1062" s="36" t="s">
        <v>101</v>
      </c>
      <c r="K1062" s="39">
        <v>17.173000000000002</v>
      </c>
      <c r="L1062" s="40">
        <v>5</v>
      </c>
      <c r="M1062" s="39">
        <v>18.031650000000003</v>
      </c>
      <c r="N1062" s="41"/>
      <c r="O1062" s="42">
        <f>M1062*N1062</f>
        <v>0</v>
      </c>
      <c r="P1062" s="42">
        <v>4.0000000000000001E-3</v>
      </c>
      <c r="Q1062" s="42">
        <f>M1062*P1062</f>
        <v>7.2126600000000013E-2</v>
      </c>
      <c r="R1062" s="42"/>
      <c r="S1062" s="42">
        <f>M1062*R1062</f>
        <v>0</v>
      </c>
      <c r="T1062" s="42">
        <v>21</v>
      </c>
      <c r="U1062" s="42">
        <f>O1062*T1062/100</f>
        <v>0</v>
      </c>
      <c r="V1062" s="42">
        <f>U1062+O1062</f>
        <v>0</v>
      </c>
      <c r="W1062" s="42"/>
      <c r="X1062" s="42" t="s">
        <v>32</v>
      </c>
      <c r="Y1062" s="42">
        <v>1</v>
      </c>
    </row>
    <row r="1063" spans="6:25" s="43" customFormat="1" ht="12" hidden="1" outlineLevel="2" x14ac:dyDescent="0.2">
      <c r="F1063" s="44"/>
      <c r="G1063" s="45"/>
      <c r="H1063" s="46" t="s">
        <v>33</v>
      </c>
      <c r="I1063" s="88" t="s">
        <v>335</v>
      </c>
      <c r="J1063" s="88"/>
      <c r="K1063" s="88"/>
      <c r="L1063" s="88"/>
      <c r="M1063" s="88"/>
      <c r="N1063" s="88"/>
      <c r="O1063" s="88"/>
      <c r="P1063" s="47"/>
      <c r="Q1063" s="48"/>
      <c r="R1063" s="47"/>
      <c r="S1063" s="48"/>
      <c r="T1063" s="49"/>
      <c r="U1063" s="49"/>
      <c r="V1063" s="49"/>
      <c r="W1063" s="50"/>
    </row>
    <row r="1064" spans="6:25" s="43" customFormat="1" ht="6" hidden="1" customHeight="1" outlineLevel="2" x14ac:dyDescent="0.2">
      <c r="F1064" s="44"/>
      <c r="G1064" s="45"/>
      <c r="H1064" s="51"/>
      <c r="I1064" s="52"/>
      <c r="J1064" s="52"/>
      <c r="K1064" s="52"/>
      <c r="L1064" s="52"/>
      <c r="M1064" s="52"/>
      <c r="N1064" s="52"/>
      <c r="O1064" s="52"/>
      <c r="P1064" s="47"/>
      <c r="Q1064" s="48"/>
      <c r="R1064" s="47"/>
      <c r="S1064" s="48"/>
      <c r="T1064" s="49"/>
      <c r="U1064" s="49"/>
      <c r="V1064" s="49"/>
      <c r="W1064" s="50"/>
    </row>
    <row r="1065" spans="6:25" s="53" customFormat="1" ht="11.25" hidden="1" outlineLevel="3" x14ac:dyDescent="0.25">
      <c r="F1065" s="54"/>
      <c r="G1065" s="55"/>
      <c r="H1065" s="56" t="str">
        <f>IF(AND(H1064&lt;&gt;"Výkaz výměr:",I1064=""),"Výkaz výměr:","")</f>
        <v>Výkaz výměr:</v>
      </c>
      <c r="I1065" s="57" t="s">
        <v>744</v>
      </c>
      <c r="J1065" s="58"/>
      <c r="K1065" s="57"/>
      <c r="L1065" s="59"/>
      <c r="M1065" s="60">
        <v>17.173000000000002</v>
      </c>
      <c r="N1065" s="61"/>
      <c r="O1065" s="62"/>
      <c r="P1065" s="63"/>
      <c r="Q1065" s="61"/>
      <c r="R1065" s="61"/>
      <c r="S1065" s="61"/>
      <c r="T1065" s="64" t="s">
        <v>36</v>
      </c>
      <c r="U1065" s="61"/>
      <c r="V1065" s="61"/>
    </row>
    <row r="1066" spans="6:25" s="43" customFormat="1" ht="12" hidden="1" outlineLevel="2" x14ac:dyDescent="0.2">
      <c r="F1066" s="35">
        <v>237</v>
      </c>
      <c r="G1066" s="36" t="s">
        <v>28</v>
      </c>
      <c r="H1066" s="37" t="s">
        <v>338</v>
      </c>
      <c r="I1066" s="38" t="s">
        <v>339</v>
      </c>
      <c r="J1066" s="36" t="s">
        <v>149</v>
      </c>
      <c r="K1066" s="39">
        <v>3.05</v>
      </c>
      <c r="L1066" s="40">
        <v>0</v>
      </c>
      <c r="M1066" s="39">
        <v>3.05</v>
      </c>
      <c r="N1066" s="41"/>
      <c r="O1066" s="42">
        <f>M1066*N1066</f>
        <v>0</v>
      </c>
      <c r="P1066" s="42"/>
      <c r="Q1066" s="42">
        <f>M1066*P1066</f>
        <v>0</v>
      </c>
      <c r="R1066" s="42"/>
      <c r="S1066" s="42">
        <f>M1066*R1066</f>
        <v>0</v>
      </c>
      <c r="T1066" s="42">
        <v>21</v>
      </c>
      <c r="U1066" s="42">
        <f>O1066*T1066/100</f>
        <v>0</v>
      </c>
      <c r="V1066" s="42">
        <f>U1066+O1066</f>
        <v>0</v>
      </c>
      <c r="W1066" s="42"/>
      <c r="X1066" s="42" t="s">
        <v>32</v>
      </c>
      <c r="Y1066" s="42">
        <v>1</v>
      </c>
    </row>
    <row r="1067" spans="6:25" s="43" customFormat="1" ht="12" hidden="1" outlineLevel="2" x14ac:dyDescent="0.2">
      <c r="F1067" s="44"/>
      <c r="G1067" s="45"/>
      <c r="H1067" s="46" t="s">
        <v>33</v>
      </c>
      <c r="I1067" s="88" t="s">
        <v>340</v>
      </c>
      <c r="J1067" s="88"/>
      <c r="K1067" s="88"/>
      <c r="L1067" s="88"/>
      <c r="M1067" s="88"/>
      <c r="N1067" s="88"/>
      <c r="O1067" s="88"/>
      <c r="P1067" s="47"/>
      <c r="Q1067" s="48"/>
      <c r="R1067" s="47"/>
      <c r="S1067" s="48"/>
      <c r="T1067" s="49"/>
      <c r="U1067" s="49"/>
      <c r="V1067" s="49"/>
      <c r="W1067" s="50"/>
    </row>
    <row r="1068" spans="6:25" s="43" customFormat="1" ht="6" hidden="1" customHeight="1" outlineLevel="2" x14ac:dyDescent="0.2">
      <c r="F1068" s="44"/>
      <c r="G1068" s="45"/>
      <c r="H1068" s="51"/>
      <c r="I1068" s="52"/>
      <c r="J1068" s="52"/>
      <c r="K1068" s="52"/>
      <c r="L1068" s="52"/>
      <c r="M1068" s="52"/>
      <c r="N1068" s="52"/>
      <c r="O1068" s="52"/>
      <c r="P1068" s="47"/>
      <c r="Q1068" s="48"/>
      <c r="R1068" s="47"/>
      <c r="S1068" s="48"/>
      <c r="T1068" s="49"/>
      <c r="U1068" s="49"/>
      <c r="V1068" s="49"/>
      <c r="W1068" s="50"/>
    </row>
    <row r="1069" spans="6:25" s="65" customFormat="1" ht="12.75" hidden="1" customHeight="1" outlineLevel="2" x14ac:dyDescent="0.25">
      <c r="F1069" s="66"/>
      <c r="G1069" s="67"/>
      <c r="H1069" s="67"/>
      <c r="I1069" s="68"/>
      <c r="J1069" s="67"/>
      <c r="K1069" s="69"/>
      <c r="L1069" s="70"/>
      <c r="M1069" s="69"/>
      <c r="N1069" s="70"/>
      <c r="O1069" s="71"/>
      <c r="P1069" s="72"/>
      <c r="Q1069" s="70"/>
      <c r="R1069" s="70"/>
      <c r="S1069" s="70"/>
      <c r="T1069" s="73" t="s">
        <v>36</v>
      </c>
      <c r="U1069" s="70"/>
      <c r="V1069" s="70"/>
      <c r="W1069" s="70"/>
    </row>
    <row r="1070" spans="6:25" s="25" customFormat="1" ht="16.5" hidden="1" customHeight="1" outlineLevel="1" collapsed="1" x14ac:dyDescent="0.2">
      <c r="F1070" s="26"/>
      <c r="G1070" s="27"/>
      <c r="H1070" s="28"/>
      <c r="I1070" s="28" t="s">
        <v>341</v>
      </c>
      <c r="J1070" s="27"/>
      <c r="K1070" s="29"/>
      <c r="L1070" s="30"/>
      <c r="M1070" s="29"/>
      <c r="N1070" s="30"/>
      <c r="O1070" s="31">
        <f>SUBTOTAL(9,O1071:O1115)</f>
        <v>0</v>
      </c>
      <c r="P1070" s="32"/>
      <c r="Q1070" s="31">
        <f>SUBTOTAL(9,Q1071:Q1115)</f>
        <v>2.1670700000000001E-2</v>
      </c>
      <c r="R1070" s="30"/>
      <c r="S1070" s="31">
        <f>SUBTOTAL(9,S1071:S1115)</f>
        <v>0</v>
      </c>
      <c r="T1070" s="33"/>
      <c r="U1070" s="31">
        <f>SUBTOTAL(9,U1071:U1115)</f>
        <v>0</v>
      </c>
      <c r="V1070" s="31">
        <f>SUBTOTAL(9,V1071:V1115)</f>
        <v>0</v>
      </c>
      <c r="Y1070" s="31">
        <f>SUBTOTAL(9,Y1071:Y1115)</f>
        <v>14</v>
      </c>
    </row>
    <row r="1071" spans="6:25" s="43" customFormat="1" ht="12" hidden="1" outlineLevel="2" x14ac:dyDescent="0.2">
      <c r="F1071" s="35">
        <v>238</v>
      </c>
      <c r="G1071" s="36" t="s">
        <v>28</v>
      </c>
      <c r="H1071" s="37" t="s">
        <v>342</v>
      </c>
      <c r="I1071" s="38" t="s">
        <v>343</v>
      </c>
      <c r="J1071" s="36" t="s">
        <v>264</v>
      </c>
      <c r="K1071" s="39">
        <v>0.87</v>
      </c>
      <c r="L1071" s="40">
        <v>0</v>
      </c>
      <c r="M1071" s="39">
        <v>0.87</v>
      </c>
      <c r="N1071" s="41"/>
      <c r="O1071" s="42">
        <f>M1071*N1071</f>
        <v>0</v>
      </c>
      <c r="P1071" s="42">
        <v>1.2600000000000001E-3</v>
      </c>
      <c r="Q1071" s="42">
        <f>M1071*P1071</f>
        <v>1.0962000000000001E-3</v>
      </c>
      <c r="R1071" s="42"/>
      <c r="S1071" s="42">
        <f>M1071*R1071</f>
        <v>0</v>
      </c>
      <c r="T1071" s="42">
        <v>21</v>
      </c>
      <c r="U1071" s="42">
        <f>O1071*T1071/100</f>
        <v>0</v>
      </c>
      <c r="V1071" s="42">
        <f>U1071+O1071</f>
        <v>0</v>
      </c>
      <c r="W1071" s="42"/>
      <c r="X1071" s="42" t="s">
        <v>32</v>
      </c>
      <c r="Y1071" s="42">
        <v>1</v>
      </c>
    </row>
    <row r="1072" spans="6:25" s="43" customFormat="1" ht="12" hidden="1" outlineLevel="2" x14ac:dyDescent="0.2">
      <c r="F1072" s="44"/>
      <c r="G1072" s="45"/>
      <c r="H1072" s="46" t="s">
        <v>33</v>
      </c>
      <c r="I1072" s="88" t="s">
        <v>344</v>
      </c>
      <c r="J1072" s="88"/>
      <c r="K1072" s="88"/>
      <c r="L1072" s="88"/>
      <c r="M1072" s="88"/>
      <c r="N1072" s="88"/>
      <c r="O1072" s="88"/>
      <c r="P1072" s="47"/>
      <c r="Q1072" s="48"/>
      <c r="R1072" s="47"/>
      <c r="S1072" s="48"/>
      <c r="T1072" s="49"/>
      <c r="U1072" s="49"/>
      <c r="V1072" s="49"/>
      <c r="W1072" s="50"/>
    </row>
    <row r="1073" spans="6:25" s="43" customFormat="1" ht="6" hidden="1" customHeight="1" outlineLevel="2" x14ac:dyDescent="0.2">
      <c r="F1073" s="44"/>
      <c r="G1073" s="45"/>
      <c r="H1073" s="51"/>
      <c r="I1073" s="52"/>
      <c r="J1073" s="52"/>
      <c r="K1073" s="52"/>
      <c r="L1073" s="52"/>
      <c r="M1073" s="52"/>
      <c r="N1073" s="52"/>
      <c r="O1073" s="52"/>
      <c r="P1073" s="47"/>
      <c r="Q1073" s="48"/>
      <c r="R1073" s="47"/>
      <c r="S1073" s="48"/>
      <c r="T1073" s="49"/>
      <c r="U1073" s="49"/>
      <c r="V1073" s="49"/>
      <c r="W1073" s="50"/>
    </row>
    <row r="1074" spans="6:25" s="53" customFormat="1" ht="11.25" hidden="1" outlineLevel="3" x14ac:dyDescent="0.25">
      <c r="F1074" s="54"/>
      <c r="G1074" s="55"/>
      <c r="H1074" s="56" t="str">
        <f>IF(AND(H1073&lt;&gt;"Výkaz výměr:",I1073=""),"Výkaz výměr:","")</f>
        <v>Výkaz výměr:</v>
      </c>
      <c r="I1074" s="57" t="s">
        <v>745</v>
      </c>
      <c r="J1074" s="58"/>
      <c r="K1074" s="57"/>
      <c r="L1074" s="59"/>
      <c r="M1074" s="60">
        <v>0.37</v>
      </c>
      <c r="N1074" s="61"/>
      <c r="O1074" s="62"/>
      <c r="P1074" s="63"/>
      <c r="Q1074" s="61"/>
      <c r="R1074" s="61"/>
      <c r="S1074" s="61"/>
      <c r="T1074" s="64" t="s">
        <v>36</v>
      </c>
      <c r="U1074" s="61"/>
      <c r="V1074" s="61"/>
    </row>
    <row r="1075" spans="6:25" s="53" customFormat="1" ht="11.25" hidden="1" outlineLevel="3" x14ac:dyDescent="0.25">
      <c r="F1075" s="54"/>
      <c r="G1075" s="55"/>
      <c r="H1075" s="56" t="str">
        <f>IF(AND(H1074&lt;&gt;"Výkaz výměr:",I1074=""),"Výkaz výměr:","")</f>
        <v/>
      </c>
      <c r="I1075" s="57" t="s">
        <v>746</v>
      </c>
      <c r="J1075" s="58"/>
      <c r="K1075" s="57"/>
      <c r="L1075" s="59"/>
      <c r="M1075" s="60">
        <v>0.5</v>
      </c>
      <c r="N1075" s="61"/>
      <c r="O1075" s="62"/>
      <c r="P1075" s="63"/>
      <c r="Q1075" s="61"/>
      <c r="R1075" s="61"/>
      <c r="S1075" s="61"/>
      <c r="T1075" s="64" t="s">
        <v>36</v>
      </c>
      <c r="U1075" s="61"/>
      <c r="V1075" s="61"/>
    </row>
    <row r="1076" spans="6:25" s="43" customFormat="1" ht="12" hidden="1" outlineLevel="2" x14ac:dyDescent="0.2">
      <c r="F1076" s="35">
        <v>239</v>
      </c>
      <c r="G1076" s="36" t="s">
        <v>41</v>
      </c>
      <c r="H1076" s="37" t="s">
        <v>345</v>
      </c>
      <c r="I1076" s="38" t="s">
        <v>346</v>
      </c>
      <c r="J1076" s="36" t="s">
        <v>31</v>
      </c>
      <c r="K1076" s="39">
        <v>2</v>
      </c>
      <c r="L1076" s="40">
        <v>0</v>
      </c>
      <c r="M1076" s="39">
        <v>2</v>
      </c>
      <c r="N1076" s="41"/>
      <c r="O1076" s="42">
        <f>M1076*N1076</f>
        <v>0</v>
      </c>
      <c r="P1076" s="42">
        <v>2.7999999999999998E-4</v>
      </c>
      <c r="Q1076" s="42">
        <f>M1076*P1076</f>
        <v>5.5999999999999995E-4</v>
      </c>
      <c r="R1076" s="42"/>
      <c r="S1076" s="42">
        <f>M1076*R1076</f>
        <v>0</v>
      </c>
      <c r="T1076" s="42">
        <v>21</v>
      </c>
      <c r="U1076" s="42">
        <f>O1076*T1076/100</f>
        <v>0</v>
      </c>
      <c r="V1076" s="42">
        <f>U1076+O1076</f>
        <v>0</v>
      </c>
      <c r="W1076" s="42"/>
      <c r="X1076" s="42" t="s">
        <v>32</v>
      </c>
      <c r="Y1076" s="42">
        <v>1</v>
      </c>
    </row>
    <row r="1077" spans="6:25" s="43" customFormat="1" ht="12" hidden="1" outlineLevel="2" x14ac:dyDescent="0.2">
      <c r="F1077" s="44"/>
      <c r="G1077" s="45"/>
      <c r="H1077" s="46" t="s">
        <v>33</v>
      </c>
      <c r="I1077" s="88" t="s">
        <v>347</v>
      </c>
      <c r="J1077" s="88"/>
      <c r="K1077" s="88"/>
      <c r="L1077" s="88"/>
      <c r="M1077" s="88"/>
      <c r="N1077" s="88"/>
      <c r="O1077" s="88"/>
      <c r="P1077" s="47"/>
      <c r="Q1077" s="48"/>
      <c r="R1077" s="47"/>
      <c r="S1077" s="48"/>
      <c r="T1077" s="49"/>
      <c r="U1077" s="49"/>
      <c r="V1077" s="49"/>
      <c r="W1077" s="50"/>
    </row>
    <row r="1078" spans="6:25" s="43" customFormat="1" ht="6" hidden="1" customHeight="1" outlineLevel="2" x14ac:dyDescent="0.2">
      <c r="F1078" s="44"/>
      <c r="G1078" s="45"/>
      <c r="H1078" s="51"/>
      <c r="I1078" s="52"/>
      <c r="J1078" s="52"/>
      <c r="K1078" s="52"/>
      <c r="L1078" s="52"/>
      <c r="M1078" s="52"/>
      <c r="N1078" s="52"/>
      <c r="O1078" s="52"/>
      <c r="P1078" s="47"/>
      <c r="Q1078" s="48"/>
      <c r="R1078" s="47"/>
      <c r="S1078" s="48"/>
      <c r="T1078" s="49"/>
      <c r="U1078" s="49"/>
      <c r="V1078" s="49"/>
      <c r="W1078" s="50"/>
    </row>
    <row r="1079" spans="6:25" s="43" customFormat="1" ht="12" hidden="1" outlineLevel="2" x14ac:dyDescent="0.2">
      <c r="F1079" s="35">
        <v>240</v>
      </c>
      <c r="G1079" s="36" t="s">
        <v>28</v>
      </c>
      <c r="H1079" s="37" t="s">
        <v>348</v>
      </c>
      <c r="I1079" s="38" t="s">
        <v>349</v>
      </c>
      <c r="J1079" s="36" t="s">
        <v>264</v>
      </c>
      <c r="K1079" s="39">
        <v>1.58</v>
      </c>
      <c r="L1079" s="40">
        <v>0</v>
      </c>
      <c r="M1079" s="39">
        <v>1.58</v>
      </c>
      <c r="N1079" s="41"/>
      <c r="O1079" s="42">
        <f>M1079*N1079</f>
        <v>0</v>
      </c>
      <c r="P1079" s="42">
        <v>2E-3</v>
      </c>
      <c r="Q1079" s="42">
        <f>M1079*P1079</f>
        <v>3.16E-3</v>
      </c>
      <c r="R1079" s="42"/>
      <c r="S1079" s="42">
        <f>M1079*R1079</f>
        <v>0</v>
      </c>
      <c r="T1079" s="42">
        <v>21</v>
      </c>
      <c r="U1079" s="42">
        <f>O1079*T1079/100</f>
        <v>0</v>
      </c>
      <c r="V1079" s="42">
        <f>U1079+O1079</f>
        <v>0</v>
      </c>
      <c r="W1079" s="42"/>
      <c r="X1079" s="42" t="s">
        <v>32</v>
      </c>
      <c r="Y1079" s="42">
        <v>1</v>
      </c>
    </row>
    <row r="1080" spans="6:25" s="43" customFormat="1" ht="12" hidden="1" outlineLevel="2" x14ac:dyDescent="0.2">
      <c r="F1080" s="44"/>
      <c r="G1080" s="45"/>
      <c r="H1080" s="46" t="s">
        <v>33</v>
      </c>
      <c r="I1080" s="88" t="s">
        <v>350</v>
      </c>
      <c r="J1080" s="88"/>
      <c r="K1080" s="88"/>
      <c r="L1080" s="88"/>
      <c r="M1080" s="88"/>
      <c r="N1080" s="88"/>
      <c r="O1080" s="88"/>
      <c r="P1080" s="47"/>
      <c r="Q1080" s="48"/>
      <c r="R1080" s="47"/>
      <c r="S1080" s="48"/>
      <c r="T1080" s="49"/>
      <c r="U1080" s="49"/>
      <c r="V1080" s="49"/>
      <c r="W1080" s="50"/>
    </row>
    <row r="1081" spans="6:25" s="43" customFormat="1" ht="6" hidden="1" customHeight="1" outlineLevel="2" x14ac:dyDescent="0.2">
      <c r="F1081" s="44"/>
      <c r="G1081" s="45"/>
      <c r="H1081" s="51"/>
      <c r="I1081" s="52"/>
      <c r="J1081" s="52"/>
      <c r="K1081" s="52"/>
      <c r="L1081" s="52"/>
      <c r="M1081" s="52"/>
      <c r="N1081" s="52"/>
      <c r="O1081" s="52"/>
      <c r="P1081" s="47"/>
      <c r="Q1081" s="48"/>
      <c r="R1081" s="47"/>
      <c r="S1081" s="48"/>
      <c r="T1081" s="49"/>
      <c r="U1081" s="49"/>
      <c r="V1081" s="49"/>
      <c r="W1081" s="50"/>
    </row>
    <row r="1082" spans="6:25" s="43" customFormat="1" ht="12" hidden="1" outlineLevel="2" x14ac:dyDescent="0.2">
      <c r="F1082" s="35">
        <v>241</v>
      </c>
      <c r="G1082" s="36" t="s">
        <v>41</v>
      </c>
      <c r="H1082" s="37" t="s">
        <v>351</v>
      </c>
      <c r="I1082" s="38" t="s">
        <v>352</v>
      </c>
      <c r="J1082" s="36" t="s">
        <v>31</v>
      </c>
      <c r="K1082" s="39">
        <v>1</v>
      </c>
      <c r="L1082" s="40">
        <v>0</v>
      </c>
      <c r="M1082" s="39">
        <v>1</v>
      </c>
      <c r="N1082" s="41"/>
      <c r="O1082" s="42">
        <f>M1082*N1082</f>
        <v>0</v>
      </c>
      <c r="P1082" s="42">
        <v>3.1E-4</v>
      </c>
      <c r="Q1082" s="42">
        <f>M1082*P1082</f>
        <v>3.1E-4</v>
      </c>
      <c r="R1082" s="42"/>
      <c r="S1082" s="42">
        <f>M1082*R1082</f>
        <v>0</v>
      </c>
      <c r="T1082" s="42">
        <v>21</v>
      </c>
      <c r="U1082" s="42">
        <f>O1082*T1082/100</f>
        <v>0</v>
      </c>
      <c r="V1082" s="42">
        <f>U1082+O1082</f>
        <v>0</v>
      </c>
      <c r="W1082" s="42"/>
      <c r="X1082" s="42" t="s">
        <v>32</v>
      </c>
      <c r="Y1082" s="42">
        <v>1</v>
      </c>
    </row>
    <row r="1083" spans="6:25" s="43" customFormat="1" ht="12" hidden="1" outlineLevel="2" x14ac:dyDescent="0.2">
      <c r="F1083" s="44"/>
      <c r="G1083" s="45"/>
      <c r="H1083" s="46" t="s">
        <v>33</v>
      </c>
      <c r="I1083" s="88" t="s">
        <v>353</v>
      </c>
      <c r="J1083" s="88"/>
      <c r="K1083" s="88"/>
      <c r="L1083" s="88"/>
      <c r="M1083" s="88"/>
      <c r="N1083" s="88"/>
      <c r="O1083" s="88"/>
      <c r="P1083" s="47"/>
      <c r="Q1083" s="48"/>
      <c r="R1083" s="47"/>
      <c r="S1083" s="48"/>
      <c r="T1083" s="49"/>
      <c r="U1083" s="49"/>
      <c r="V1083" s="49"/>
      <c r="W1083" s="50"/>
    </row>
    <row r="1084" spans="6:25" s="43" customFormat="1" ht="6" hidden="1" customHeight="1" outlineLevel="2" x14ac:dyDescent="0.2">
      <c r="F1084" s="44"/>
      <c r="G1084" s="45"/>
      <c r="H1084" s="51"/>
      <c r="I1084" s="52"/>
      <c r="J1084" s="52"/>
      <c r="K1084" s="52"/>
      <c r="L1084" s="52"/>
      <c r="M1084" s="52"/>
      <c r="N1084" s="52"/>
      <c r="O1084" s="52"/>
      <c r="P1084" s="47"/>
      <c r="Q1084" s="48"/>
      <c r="R1084" s="47"/>
      <c r="S1084" s="48"/>
      <c r="T1084" s="49"/>
      <c r="U1084" s="49"/>
      <c r="V1084" s="49"/>
      <c r="W1084" s="50"/>
    </row>
    <row r="1085" spans="6:25" s="43" customFormat="1" ht="12" hidden="1" outlineLevel="2" x14ac:dyDescent="0.2">
      <c r="F1085" s="35">
        <v>242</v>
      </c>
      <c r="G1085" s="36" t="s">
        <v>41</v>
      </c>
      <c r="H1085" s="37" t="s">
        <v>747</v>
      </c>
      <c r="I1085" s="38" t="s">
        <v>748</v>
      </c>
      <c r="J1085" s="36" t="s">
        <v>31</v>
      </c>
      <c r="K1085" s="39">
        <v>1</v>
      </c>
      <c r="L1085" s="40">
        <v>0</v>
      </c>
      <c r="M1085" s="39">
        <v>1</v>
      </c>
      <c r="N1085" s="41"/>
      <c r="O1085" s="42">
        <f>M1085*N1085</f>
        <v>0</v>
      </c>
      <c r="P1085" s="42">
        <v>2.5999999999999998E-4</v>
      </c>
      <c r="Q1085" s="42">
        <f>M1085*P1085</f>
        <v>2.5999999999999998E-4</v>
      </c>
      <c r="R1085" s="42"/>
      <c r="S1085" s="42">
        <f>M1085*R1085</f>
        <v>0</v>
      </c>
      <c r="T1085" s="42">
        <v>21</v>
      </c>
      <c r="U1085" s="42">
        <f>O1085*T1085/100</f>
        <v>0</v>
      </c>
      <c r="V1085" s="42">
        <f>U1085+O1085</f>
        <v>0</v>
      </c>
      <c r="W1085" s="42"/>
      <c r="X1085" s="42" t="s">
        <v>32</v>
      </c>
      <c r="Y1085" s="42">
        <v>1</v>
      </c>
    </row>
    <row r="1086" spans="6:25" s="43" customFormat="1" ht="12" hidden="1" outlineLevel="2" x14ac:dyDescent="0.2">
      <c r="F1086" s="44"/>
      <c r="G1086" s="45"/>
      <c r="H1086" s="46" t="s">
        <v>33</v>
      </c>
      <c r="I1086" s="88" t="s">
        <v>749</v>
      </c>
      <c r="J1086" s="88"/>
      <c r="K1086" s="88"/>
      <c r="L1086" s="88"/>
      <c r="M1086" s="88"/>
      <c r="N1086" s="88"/>
      <c r="O1086" s="88"/>
      <c r="P1086" s="47"/>
      <c r="Q1086" s="48"/>
      <c r="R1086" s="47"/>
      <c r="S1086" s="48"/>
      <c r="T1086" s="49"/>
      <c r="U1086" s="49"/>
      <c r="V1086" s="49"/>
      <c r="W1086" s="50"/>
    </row>
    <row r="1087" spans="6:25" s="43" customFormat="1" ht="6" hidden="1" customHeight="1" outlineLevel="2" x14ac:dyDescent="0.2">
      <c r="F1087" s="44"/>
      <c r="G1087" s="45"/>
      <c r="H1087" s="51"/>
      <c r="I1087" s="52"/>
      <c r="J1087" s="52"/>
      <c r="K1087" s="52"/>
      <c r="L1087" s="52"/>
      <c r="M1087" s="52"/>
      <c r="N1087" s="52"/>
      <c r="O1087" s="52"/>
      <c r="P1087" s="47"/>
      <c r="Q1087" s="48"/>
      <c r="R1087" s="47"/>
      <c r="S1087" s="48"/>
      <c r="T1087" s="49"/>
      <c r="U1087" s="49"/>
      <c r="V1087" s="49"/>
      <c r="W1087" s="50"/>
    </row>
    <row r="1088" spans="6:25" s="43" customFormat="1" ht="12" hidden="1" outlineLevel="2" x14ac:dyDescent="0.2">
      <c r="F1088" s="35">
        <v>243</v>
      </c>
      <c r="G1088" s="36" t="s">
        <v>28</v>
      </c>
      <c r="H1088" s="37" t="s">
        <v>354</v>
      </c>
      <c r="I1088" s="38" t="s">
        <v>355</v>
      </c>
      <c r="J1088" s="36" t="s">
        <v>264</v>
      </c>
      <c r="K1088" s="39">
        <v>0.69</v>
      </c>
      <c r="L1088" s="40">
        <v>0</v>
      </c>
      <c r="M1088" s="39">
        <v>0.69</v>
      </c>
      <c r="N1088" s="41"/>
      <c r="O1088" s="42">
        <f>M1088*N1088</f>
        <v>0</v>
      </c>
      <c r="P1088" s="42">
        <v>8.3000000000000001E-4</v>
      </c>
      <c r="Q1088" s="42">
        <f>M1088*P1088</f>
        <v>5.7269999999999999E-4</v>
      </c>
      <c r="R1088" s="42"/>
      <c r="S1088" s="42">
        <f>M1088*R1088</f>
        <v>0</v>
      </c>
      <c r="T1088" s="42">
        <v>21</v>
      </c>
      <c r="U1088" s="42">
        <f>O1088*T1088/100</f>
        <v>0</v>
      </c>
      <c r="V1088" s="42">
        <f>U1088+O1088</f>
        <v>0</v>
      </c>
      <c r="W1088" s="42"/>
      <c r="X1088" s="42" t="s">
        <v>32</v>
      </c>
      <c r="Y1088" s="42">
        <v>1</v>
      </c>
    </row>
    <row r="1089" spans="6:25" s="43" customFormat="1" ht="12" hidden="1" outlineLevel="2" x14ac:dyDescent="0.2">
      <c r="F1089" s="44"/>
      <c r="G1089" s="45"/>
      <c r="H1089" s="46" t="s">
        <v>33</v>
      </c>
      <c r="I1089" s="88" t="s">
        <v>356</v>
      </c>
      <c r="J1089" s="88"/>
      <c r="K1089" s="88"/>
      <c r="L1089" s="88"/>
      <c r="M1089" s="88"/>
      <c r="N1089" s="88"/>
      <c r="O1089" s="88"/>
      <c r="P1089" s="47"/>
      <c r="Q1089" s="48"/>
      <c r="R1089" s="47"/>
      <c r="S1089" s="48"/>
      <c r="T1089" s="49"/>
      <c r="U1089" s="49"/>
      <c r="V1089" s="49"/>
      <c r="W1089" s="50"/>
    </row>
    <row r="1090" spans="6:25" s="43" customFormat="1" ht="6" hidden="1" customHeight="1" outlineLevel="2" x14ac:dyDescent="0.2">
      <c r="F1090" s="44"/>
      <c r="G1090" s="45"/>
      <c r="H1090" s="51"/>
      <c r="I1090" s="52"/>
      <c r="J1090" s="52"/>
      <c r="K1090" s="52"/>
      <c r="L1090" s="52"/>
      <c r="M1090" s="52"/>
      <c r="N1090" s="52"/>
      <c r="O1090" s="52"/>
      <c r="P1090" s="47"/>
      <c r="Q1090" s="48"/>
      <c r="R1090" s="47"/>
      <c r="S1090" s="48"/>
      <c r="T1090" s="49"/>
      <c r="U1090" s="49"/>
      <c r="V1090" s="49"/>
      <c r="W1090" s="50"/>
    </row>
    <row r="1091" spans="6:25" s="43" customFormat="1" ht="12" hidden="1" outlineLevel="2" x14ac:dyDescent="0.2">
      <c r="F1091" s="35">
        <v>244</v>
      </c>
      <c r="G1091" s="36" t="s">
        <v>41</v>
      </c>
      <c r="H1091" s="37" t="s">
        <v>357</v>
      </c>
      <c r="I1091" s="38" t="s">
        <v>358</v>
      </c>
      <c r="J1091" s="36" t="s">
        <v>31</v>
      </c>
      <c r="K1091" s="39">
        <v>1</v>
      </c>
      <c r="L1091" s="40">
        <v>0</v>
      </c>
      <c r="M1091" s="39">
        <v>1</v>
      </c>
      <c r="N1091" s="41"/>
      <c r="O1091" s="42">
        <f>M1091*N1091</f>
        <v>0</v>
      </c>
      <c r="P1091" s="42">
        <v>8.8000000000000003E-4</v>
      </c>
      <c r="Q1091" s="42">
        <f>M1091*P1091</f>
        <v>8.8000000000000003E-4</v>
      </c>
      <c r="R1091" s="42"/>
      <c r="S1091" s="42">
        <f>M1091*R1091</f>
        <v>0</v>
      </c>
      <c r="T1091" s="42">
        <v>21</v>
      </c>
      <c r="U1091" s="42">
        <f>O1091*T1091/100</f>
        <v>0</v>
      </c>
      <c r="V1091" s="42">
        <f>U1091+O1091</f>
        <v>0</v>
      </c>
      <c r="W1091" s="42"/>
      <c r="X1091" s="42" t="s">
        <v>32</v>
      </c>
      <c r="Y1091" s="42">
        <v>1</v>
      </c>
    </row>
    <row r="1092" spans="6:25" s="43" customFormat="1" ht="12" hidden="1" outlineLevel="2" x14ac:dyDescent="0.2">
      <c r="F1092" s="44"/>
      <c r="G1092" s="45"/>
      <c r="H1092" s="46" t="s">
        <v>33</v>
      </c>
      <c r="I1092" s="88" t="s">
        <v>359</v>
      </c>
      <c r="J1092" s="88"/>
      <c r="K1092" s="88"/>
      <c r="L1092" s="88"/>
      <c r="M1092" s="88"/>
      <c r="N1092" s="88"/>
      <c r="O1092" s="88"/>
      <c r="P1092" s="47"/>
      <c r="Q1092" s="48"/>
      <c r="R1092" s="47"/>
      <c r="S1092" s="48"/>
      <c r="T1092" s="49"/>
      <c r="U1092" s="49"/>
      <c r="V1092" s="49"/>
      <c r="W1092" s="50"/>
    </row>
    <row r="1093" spans="6:25" s="43" customFormat="1" ht="6" hidden="1" customHeight="1" outlineLevel="2" x14ac:dyDescent="0.2">
      <c r="F1093" s="44"/>
      <c r="G1093" s="45"/>
      <c r="H1093" s="51"/>
      <c r="I1093" s="52"/>
      <c r="J1093" s="52"/>
      <c r="K1093" s="52"/>
      <c r="L1093" s="52"/>
      <c r="M1093" s="52"/>
      <c r="N1093" s="52"/>
      <c r="O1093" s="52"/>
      <c r="P1093" s="47"/>
      <c r="Q1093" s="48"/>
      <c r="R1093" s="47"/>
      <c r="S1093" s="48"/>
      <c r="T1093" s="49"/>
      <c r="U1093" s="49"/>
      <c r="V1093" s="49"/>
      <c r="W1093" s="50"/>
    </row>
    <row r="1094" spans="6:25" s="43" customFormat="1" ht="12" hidden="1" outlineLevel="2" x14ac:dyDescent="0.2">
      <c r="F1094" s="35">
        <v>245</v>
      </c>
      <c r="G1094" s="36" t="s">
        <v>28</v>
      </c>
      <c r="H1094" s="37" t="s">
        <v>360</v>
      </c>
      <c r="I1094" s="38" t="s">
        <v>361</v>
      </c>
      <c r="J1094" s="36" t="s">
        <v>264</v>
      </c>
      <c r="K1094" s="39">
        <v>5</v>
      </c>
      <c r="L1094" s="40">
        <v>0</v>
      </c>
      <c r="M1094" s="39">
        <v>5</v>
      </c>
      <c r="N1094" s="41"/>
      <c r="O1094" s="42">
        <f>M1094*N1094</f>
        <v>0</v>
      </c>
      <c r="P1094" s="42">
        <v>1.7700000000000001E-3</v>
      </c>
      <c r="Q1094" s="42">
        <f>M1094*P1094</f>
        <v>8.8500000000000002E-3</v>
      </c>
      <c r="R1094" s="42"/>
      <c r="S1094" s="42">
        <f>M1094*R1094</f>
        <v>0</v>
      </c>
      <c r="T1094" s="42">
        <v>21</v>
      </c>
      <c r="U1094" s="42">
        <f>O1094*T1094/100</f>
        <v>0</v>
      </c>
      <c r="V1094" s="42">
        <f>U1094+O1094</f>
        <v>0</v>
      </c>
      <c r="W1094" s="42"/>
      <c r="X1094" s="42" t="s">
        <v>32</v>
      </c>
      <c r="Y1094" s="42">
        <v>1</v>
      </c>
    </row>
    <row r="1095" spans="6:25" s="43" customFormat="1" ht="12" hidden="1" outlineLevel="2" x14ac:dyDescent="0.2">
      <c r="F1095" s="44"/>
      <c r="G1095" s="45"/>
      <c r="H1095" s="46" t="s">
        <v>33</v>
      </c>
      <c r="I1095" s="88" t="s">
        <v>362</v>
      </c>
      <c r="J1095" s="88"/>
      <c r="K1095" s="88"/>
      <c r="L1095" s="88"/>
      <c r="M1095" s="88"/>
      <c r="N1095" s="88"/>
      <c r="O1095" s="88"/>
      <c r="P1095" s="47"/>
      <c r="Q1095" s="48"/>
      <c r="R1095" s="47"/>
      <c r="S1095" s="48"/>
      <c r="T1095" s="49"/>
      <c r="U1095" s="49"/>
      <c r="V1095" s="49"/>
      <c r="W1095" s="50"/>
    </row>
    <row r="1096" spans="6:25" s="43" customFormat="1" ht="6" hidden="1" customHeight="1" outlineLevel="2" x14ac:dyDescent="0.2">
      <c r="F1096" s="44"/>
      <c r="G1096" s="45"/>
      <c r="H1096" s="51"/>
      <c r="I1096" s="52"/>
      <c r="J1096" s="52"/>
      <c r="K1096" s="52"/>
      <c r="L1096" s="52"/>
      <c r="M1096" s="52"/>
      <c r="N1096" s="52"/>
      <c r="O1096" s="52"/>
      <c r="P1096" s="47"/>
      <c r="Q1096" s="48"/>
      <c r="R1096" s="47"/>
      <c r="S1096" s="48"/>
      <c r="T1096" s="49"/>
      <c r="U1096" s="49"/>
      <c r="V1096" s="49"/>
      <c r="W1096" s="50"/>
    </row>
    <row r="1097" spans="6:25" s="43" customFormat="1" ht="12" hidden="1" outlineLevel="2" x14ac:dyDescent="0.2">
      <c r="F1097" s="35">
        <v>246</v>
      </c>
      <c r="G1097" s="36" t="s">
        <v>41</v>
      </c>
      <c r="H1097" s="37" t="s">
        <v>357</v>
      </c>
      <c r="I1097" s="38" t="s">
        <v>358</v>
      </c>
      <c r="J1097" s="36" t="s">
        <v>31</v>
      </c>
      <c r="K1097" s="39">
        <v>2</v>
      </c>
      <c r="L1097" s="40">
        <v>0</v>
      </c>
      <c r="M1097" s="39">
        <v>2</v>
      </c>
      <c r="N1097" s="41"/>
      <c r="O1097" s="42">
        <f>M1097*N1097</f>
        <v>0</v>
      </c>
      <c r="P1097" s="42">
        <v>8.8000000000000003E-4</v>
      </c>
      <c r="Q1097" s="42">
        <f>M1097*P1097</f>
        <v>1.7600000000000001E-3</v>
      </c>
      <c r="R1097" s="42"/>
      <c r="S1097" s="42">
        <f>M1097*R1097</f>
        <v>0</v>
      </c>
      <c r="T1097" s="42">
        <v>21</v>
      </c>
      <c r="U1097" s="42">
        <f>O1097*T1097/100</f>
        <v>0</v>
      </c>
      <c r="V1097" s="42">
        <f>U1097+O1097</f>
        <v>0</v>
      </c>
      <c r="W1097" s="42"/>
      <c r="X1097" s="42" t="s">
        <v>32</v>
      </c>
      <c r="Y1097" s="42">
        <v>1</v>
      </c>
    </row>
    <row r="1098" spans="6:25" s="43" customFormat="1" ht="12" hidden="1" outlineLevel="2" x14ac:dyDescent="0.2">
      <c r="F1098" s="44"/>
      <c r="G1098" s="45"/>
      <c r="H1098" s="46" t="s">
        <v>33</v>
      </c>
      <c r="I1098" s="88" t="s">
        <v>359</v>
      </c>
      <c r="J1098" s="88"/>
      <c r="K1098" s="88"/>
      <c r="L1098" s="88"/>
      <c r="M1098" s="88"/>
      <c r="N1098" s="88"/>
      <c r="O1098" s="88"/>
      <c r="P1098" s="47"/>
      <c r="Q1098" s="48"/>
      <c r="R1098" s="47"/>
      <c r="S1098" s="48"/>
      <c r="T1098" s="49"/>
      <c r="U1098" s="49"/>
      <c r="V1098" s="49"/>
      <c r="W1098" s="50"/>
    </row>
    <row r="1099" spans="6:25" s="43" customFormat="1" ht="6" hidden="1" customHeight="1" outlineLevel="2" x14ac:dyDescent="0.2">
      <c r="F1099" s="44"/>
      <c r="G1099" s="45"/>
      <c r="H1099" s="51"/>
      <c r="I1099" s="52"/>
      <c r="J1099" s="52"/>
      <c r="K1099" s="52"/>
      <c r="L1099" s="52"/>
      <c r="M1099" s="52"/>
      <c r="N1099" s="52"/>
      <c r="O1099" s="52"/>
      <c r="P1099" s="47"/>
      <c r="Q1099" s="48"/>
      <c r="R1099" s="47"/>
      <c r="S1099" s="48"/>
      <c r="T1099" s="49"/>
      <c r="U1099" s="49"/>
      <c r="V1099" s="49"/>
      <c r="W1099" s="50"/>
    </row>
    <row r="1100" spans="6:25" s="43" customFormat="1" ht="12" hidden="1" outlineLevel="2" x14ac:dyDescent="0.2">
      <c r="F1100" s="35">
        <v>247</v>
      </c>
      <c r="G1100" s="36" t="s">
        <v>41</v>
      </c>
      <c r="H1100" s="37" t="s">
        <v>345</v>
      </c>
      <c r="I1100" s="38" t="s">
        <v>346</v>
      </c>
      <c r="J1100" s="36" t="s">
        <v>31</v>
      </c>
      <c r="K1100" s="39">
        <v>3</v>
      </c>
      <c r="L1100" s="40">
        <v>0</v>
      </c>
      <c r="M1100" s="39">
        <v>3</v>
      </c>
      <c r="N1100" s="41"/>
      <c r="O1100" s="42">
        <f>M1100*N1100</f>
        <v>0</v>
      </c>
      <c r="P1100" s="42">
        <v>2.7999999999999998E-4</v>
      </c>
      <c r="Q1100" s="42">
        <f>M1100*P1100</f>
        <v>8.3999999999999993E-4</v>
      </c>
      <c r="R1100" s="42"/>
      <c r="S1100" s="42">
        <f>M1100*R1100</f>
        <v>0</v>
      </c>
      <c r="T1100" s="42">
        <v>21</v>
      </c>
      <c r="U1100" s="42">
        <f>O1100*T1100/100</f>
        <v>0</v>
      </c>
      <c r="V1100" s="42">
        <f>U1100+O1100</f>
        <v>0</v>
      </c>
      <c r="W1100" s="42"/>
      <c r="X1100" s="42" t="s">
        <v>32</v>
      </c>
      <c r="Y1100" s="42">
        <v>1</v>
      </c>
    </row>
    <row r="1101" spans="6:25" s="43" customFormat="1" ht="12" hidden="1" outlineLevel="2" x14ac:dyDescent="0.2">
      <c r="F1101" s="44"/>
      <c r="G1101" s="45"/>
      <c r="H1101" s="46" t="s">
        <v>33</v>
      </c>
      <c r="I1101" s="88" t="s">
        <v>347</v>
      </c>
      <c r="J1101" s="88"/>
      <c r="K1101" s="88"/>
      <c r="L1101" s="88"/>
      <c r="M1101" s="88"/>
      <c r="N1101" s="88"/>
      <c r="O1101" s="88"/>
      <c r="P1101" s="47"/>
      <c r="Q1101" s="48"/>
      <c r="R1101" s="47"/>
      <c r="S1101" s="48"/>
      <c r="T1101" s="49"/>
      <c r="U1101" s="49"/>
      <c r="V1101" s="49"/>
      <c r="W1101" s="50"/>
    </row>
    <row r="1102" spans="6:25" s="43" customFormat="1" ht="6" hidden="1" customHeight="1" outlineLevel="2" x14ac:dyDescent="0.2">
      <c r="F1102" s="44"/>
      <c r="G1102" s="45"/>
      <c r="H1102" s="51"/>
      <c r="I1102" s="52"/>
      <c r="J1102" s="52"/>
      <c r="K1102" s="52"/>
      <c r="L1102" s="52"/>
      <c r="M1102" s="52"/>
      <c r="N1102" s="52"/>
      <c r="O1102" s="52"/>
      <c r="P1102" s="47"/>
      <c r="Q1102" s="48"/>
      <c r="R1102" s="47"/>
      <c r="S1102" s="48"/>
      <c r="T1102" s="49"/>
      <c r="U1102" s="49"/>
      <c r="V1102" s="49"/>
      <c r="W1102" s="50"/>
    </row>
    <row r="1103" spans="6:25" s="43" customFormat="1" ht="12" hidden="1" outlineLevel="2" x14ac:dyDescent="0.2">
      <c r="F1103" s="35">
        <v>248</v>
      </c>
      <c r="G1103" s="36" t="s">
        <v>28</v>
      </c>
      <c r="H1103" s="37" t="s">
        <v>750</v>
      </c>
      <c r="I1103" s="38" t="s">
        <v>751</v>
      </c>
      <c r="J1103" s="36" t="s">
        <v>264</v>
      </c>
      <c r="K1103" s="39">
        <v>3.42</v>
      </c>
      <c r="L1103" s="40">
        <v>0</v>
      </c>
      <c r="M1103" s="39">
        <v>3.42</v>
      </c>
      <c r="N1103" s="41"/>
      <c r="O1103" s="42">
        <f>M1103*N1103</f>
        <v>0</v>
      </c>
      <c r="P1103" s="42">
        <v>7.9000000000000001E-4</v>
      </c>
      <c r="Q1103" s="42">
        <f>M1103*P1103</f>
        <v>2.7017999999999999E-3</v>
      </c>
      <c r="R1103" s="42"/>
      <c r="S1103" s="42">
        <f>M1103*R1103</f>
        <v>0</v>
      </c>
      <c r="T1103" s="42">
        <v>21</v>
      </c>
      <c r="U1103" s="42">
        <f>O1103*T1103/100</f>
        <v>0</v>
      </c>
      <c r="V1103" s="42">
        <f>U1103+O1103</f>
        <v>0</v>
      </c>
      <c r="W1103" s="42"/>
      <c r="X1103" s="42" t="s">
        <v>32</v>
      </c>
      <c r="Y1103" s="42">
        <v>1</v>
      </c>
    </row>
    <row r="1104" spans="6:25" s="43" customFormat="1" ht="12" hidden="1" outlineLevel="2" x14ac:dyDescent="0.2">
      <c r="F1104" s="44"/>
      <c r="G1104" s="45"/>
      <c r="H1104" s="46" t="s">
        <v>33</v>
      </c>
      <c r="I1104" s="88" t="s">
        <v>752</v>
      </c>
      <c r="J1104" s="88"/>
      <c r="K1104" s="88"/>
      <c r="L1104" s="88"/>
      <c r="M1104" s="88"/>
      <c r="N1104" s="88"/>
      <c r="O1104" s="88"/>
      <c r="P1104" s="47"/>
      <c r="Q1104" s="48"/>
      <c r="R1104" s="47"/>
      <c r="S1104" s="48"/>
      <c r="T1104" s="49"/>
      <c r="U1104" s="49"/>
      <c r="V1104" s="49"/>
      <c r="W1104" s="50"/>
    </row>
    <row r="1105" spans="6:25" s="43" customFormat="1" ht="6" hidden="1" customHeight="1" outlineLevel="2" x14ac:dyDescent="0.2">
      <c r="F1105" s="44"/>
      <c r="G1105" s="45"/>
      <c r="H1105" s="51"/>
      <c r="I1105" s="52"/>
      <c r="J1105" s="52"/>
      <c r="K1105" s="52"/>
      <c r="L1105" s="52"/>
      <c r="M1105" s="52"/>
      <c r="N1105" s="52"/>
      <c r="O1105" s="52"/>
      <c r="P1105" s="47"/>
      <c r="Q1105" s="48"/>
      <c r="R1105" s="47"/>
      <c r="S1105" s="48"/>
      <c r="T1105" s="49"/>
      <c r="U1105" s="49"/>
      <c r="V1105" s="49"/>
      <c r="W1105" s="50"/>
    </row>
    <row r="1106" spans="6:25" s="43" customFormat="1" ht="12" hidden="1" outlineLevel="2" x14ac:dyDescent="0.2">
      <c r="F1106" s="35">
        <v>249</v>
      </c>
      <c r="G1106" s="36" t="s">
        <v>41</v>
      </c>
      <c r="H1106" s="37" t="s">
        <v>366</v>
      </c>
      <c r="I1106" s="38" t="s">
        <v>367</v>
      </c>
      <c r="J1106" s="36" t="s">
        <v>31</v>
      </c>
      <c r="K1106" s="39">
        <v>2</v>
      </c>
      <c r="L1106" s="40">
        <v>0</v>
      </c>
      <c r="M1106" s="39">
        <v>2</v>
      </c>
      <c r="N1106" s="41"/>
      <c r="O1106" s="42">
        <f>M1106*N1106</f>
        <v>0</v>
      </c>
      <c r="P1106" s="42">
        <v>3.4000000000000002E-4</v>
      </c>
      <c r="Q1106" s="42">
        <f>M1106*P1106</f>
        <v>6.8000000000000005E-4</v>
      </c>
      <c r="R1106" s="42"/>
      <c r="S1106" s="42">
        <f>M1106*R1106</f>
        <v>0</v>
      </c>
      <c r="T1106" s="42">
        <v>21</v>
      </c>
      <c r="U1106" s="42">
        <f>O1106*T1106/100</f>
        <v>0</v>
      </c>
      <c r="V1106" s="42">
        <f>U1106+O1106</f>
        <v>0</v>
      </c>
      <c r="W1106" s="42"/>
      <c r="X1106" s="42" t="s">
        <v>32</v>
      </c>
      <c r="Y1106" s="42">
        <v>1</v>
      </c>
    </row>
    <row r="1107" spans="6:25" s="43" customFormat="1" ht="12" hidden="1" outlineLevel="2" x14ac:dyDescent="0.2">
      <c r="F1107" s="44"/>
      <c r="G1107" s="45"/>
      <c r="H1107" s="46" t="s">
        <v>33</v>
      </c>
      <c r="I1107" s="88" t="s">
        <v>368</v>
      </c>
      <c r="J1107" s="88"/>
      <c r="K1107" s="88"/>
      <c r="L1107" s="88"/>
      <c r="M1107" s="88"/>
      <c r="N1107" s="88"/>
      <c r="O1107" s="88"/>
      <c r="P1107" s="47"/>
      <c r="Q1107" s="48"/>
      <c r="R1107" s="47"/>
      <c r="S1107" s="48"/>
      <c r="T1107" s="49"/>
      <c r="U1107" s="49"/>
      <c r="V1107" s="49"/>
      <c r="W1107" s="50"/>
    </row>
    <row r="1108" spans="6:25" s="43" customFormat="1" ht="6" hidden="1" customHeight="1" outlineLevel="2" x14ac:dyDescent="0.2">
      <c r="F1108" s="44"/>
      <c r="G1108" s="45"/>
      <c r="H1108" s="51"/>
      <c r="I1108" s="52"/>
      <c r="J1108" s="52"/>
      <c r="K1108" s="52"/>
      <c r="L1108" s="52"/>
      <c r="M1108" s="52"/>
      <c r="N1108" s="52"/>
      <c r="O1108" s="52"/>
      <c r="P1108" s="47"/>
      <c r="Q1108" s="48"/>
      <c r="R1108" s="47"/>
      <c r="S1108" s="48"/>
      <c r="T1108" s="49"/>
      <c r="U1108" s="49"/>
      <c r="V1108" s="49"/>
      <c r="W1108" s="50"/>
    </row>
    <row r="1109" spans="6:25" s="43" customFormat="1" ht="12" hidden="1" outlineLevel="2" x14ac:dyDescent="0.2">
      <c r="F1109" s="35">
        <v>250</v>
      </c>
      <c r="G1109" s="36" t="s">
        <v>28</v>
      </c>
      <c r="H1109" s="37" t="s">
        <v>369</v>
      </c>
      <c r="I1109" s="38" t="s">
        <v>370</v>
      </c>
      <c r="J1109" s="36" t="s">
        <v>264</v>
      </c>
      <c r="K1109" s="39">
        <v>5.69</v>
      </c>
      <c r="L1109" s="40">
        <v>0</v>
      </c>
      <c r="M1109" s="39">
        <v>5.69</v>
      </c>
      <c r="N1109" s="41"/>
      <c r="O1109" s="42">
        <f>M1109*N1109</f>
        <v>0</v>
      </c>
      <c r="P1109" s="42"/>
      <c r="Q1109" s="42">
        <f>M1109*P1109</f>
        <v>0</v>
      </c>
      <c r="R1109" s="42"/>
      <c r="S1109" s="42">
        <f>M1109*R1109</f>
        <v>0</v>
      </c>
      <c r="T1109" s="42">
        <v>21</v>
      </c>
      <c r="U1109" s="42">
        <f>O1109*T1109/100</f>
        <v>0</v>
      </c>
      <c r="V1109" s="42">
        <f>U1109+O1109</f>
        <v>0</v>
      </c>
      <c r="W1109" s="42"/>
      <c r="X1109" s="42" t="s">
        <v>32</v>
      </c>
      <c r="Y1109" s="42">
        <v>1</v>
      </c>
    </row>
    <row r="1110" spans="6:25" s="43" customFormat="1" ht="12" hidden="1" outlineLevel="2" x14ac:dyDescent="0.2">
      <c r="F1110" s="44"/>
      <c r="G1110" s="45"/>
      <c r="H1110" s="46" t="s">
        <v>33</v>
      </c>
      <c r="I1110" s="88" t="s">
        <v>371</v>
      </c>
      <c r="J1110" s="88"/>
      <c r="K1110" s="88"/>
      <c r="L1110" s="88"/>
      <c r="M1110" s="88"/>
      <c r="N1110" s="88"/>
      <c r="O1110" s="88"/>
      <c r="P1110" s="47"/>
      <c r="Q1110" s="48"/>
      <c r="R1110" s="47"/>
      <c r="S1110" s="48"/>
      <c r="T1110" s="49"/>
      <c r="U1110" s="49"/>
      <c r="V1110" s="49"/>
      <c r="W1110" s="50"/>
    </row>
    <row r="1111" spans="6:25" s="43" customFormat="1" ht="6" hidden="1" customHeight="1" outlineLevel="2" x14ac:dyDescent="0.2">
      <c r="F1111" s="44"/>
      <c r="G1111" s="45"/>
      <c r="H1111" s="51"/>
      <c r="I1111" s="52"/>
      <c r="J1111" s="52"/>
      <c r="K1111" s="52"/>
      <c r="L1111" s="52"/>
      <c r="M1111" s="52"/>
      <c r="N1111" s="52"/>
      <c r="O1111" s="52"/>
      <c r="P1111" s="47"/>
      <c r="Q1111" s="48"/>
      <c r="R1111" s="47"/>
      <c r="S1111" s="48"/>
      <c r="T1111" s="49"/>
      <c r="U1111" s="49"/>
      <c r="V1111" s="49"/>
      <c r="W1111" s="50"/>
    </row>
    <row r="1112" spans="6:25" s="43" customFormat="1" ht="12" hidden="1" outlineLevel="2" x14ac:dyDescent="0.2">
      <c r="F1112" s="35">
        <v>251</v>
      </c>
      <c r="G1112" s="36" t="s">
        <v>28</v>
      </c>
      <c r="H1112" s="37" t="s">
        <v>374</v>
      </c>
      <c r="I1112" s="38" t="s">
        <v>375</v>
      </c>
      <c r="J1112" s="36" t="s">
        <v>149</v>
      </c>
      <c r="K1112" s="39">
        <v>1.77</v>
      </c>
      <c r="L1112" s="40">
        <v>0</v>
      </c>
      <c r="M1112" s="39">
        <v>1.77</v>
      </c>
      <c r="N1112" s="41"/>
      <c r="O1112" s="42">
        <f>M1112*N1112</f>
        <v>0</v>
      </c>
      <c r="P1112" s="42"/>
      <c r="Q1112" s="42">
        <f>M1112*P1112</f>
        <v>0</v>
      </c>
      <c r="R1112" s="42"/>
      <c r="S1112" s="42">
        <f>M1112*R1112</f>
        <v>0</v>
      </c>
      <c r="T1112" s="42">
        <v>21</v>
      </c>
      <c r="U1112" s="42">
        <f>O1112*T1112/100</f>
        <v>0</v>
      </c>
      <c r="V1112" s="42">
        <f>U1112+O1112</f>
        <v>0</v>
      </c>
      <c r="W1112" s="42"/>
      <c r="X1112" s="42" t="s">
        <v>32</v>
      </c>
      <c r="Y1112" s="42">
        <v>1</v>
      </c>
    </row>
    <row r="1113" spans="6:25" s="43" customFormat="1" ht="12" hidden="1" outlineLevel="2" x14ac:dyDescent="0.2">
      <c r="F1113" s="44"/>
      <c r="G1113" s="45"/>
      <c r="H1113" s="46" t="s">
        <v>33</v>
      </c>
      <c r="I1113" s="88" t="s">
        <v>376</v>
      </c>
      <c r="J1113" s="88"/>
      <c r="K1113" s="88"/>
      <c r="L1113" s="88"/>
      <c r="M1113" s="88"/>
      <c r="N1113" s="88"/>
      <c r="O1113" s="88"/>
      <c r="P1113" s="47"/>
      <c r="Q1113" s="48"/>
      <c r="R1113" s="47"/>
      <c r="S1113" s="48"/>
      <c r="T1113" s="49"/>
      <c r="U1113" s="49"/>
      <c r="V1113" s="49"/>
      <c r="W1113" s="50"/>
    </row>
    <row r="1114" spans="6:25" s="43" customFormat="1" ht="6" hidden="1" customHeight="1" outlineLevel="2" x14ac:dyDescent="0.2">
      <c r="F1114" s="44"/>
      <c r="G1114" s="45"/>
      <c r="H1114" s="51"/>
      <c r="I1114" s="52"/>
      <c r="J1114" s="52"/>
      <c r="K1114" s="52"/>
      <c r="L1114" s="52"/>
      <c r="M1114" s="52"/>
      <c r="N1114" s="52"/>
      <c r="O1114" s="52"/>
      <c r="P1114" s="47"/>
      <c r="Q1114" s="48"/>
      <c r="R1114" s="47"/>
      <c r="S1114" s="48"/>
      <c r="T1114" s="49"/>
      <c r="U1114" s="49"/>
      <c r="V1114" s="49"/>
      <c r="W1114" s="50"/>
    </row>
    <row r="1115" spans="6:25" s="65" customFormat="1" ht="12.75" hidden="1" customHeight="1" outlineLevel="2" x14ac:dyDescent="0.25">
      <c r="F1115" s="66"/>
      <c r="G1115" s="67"/>
      <c r="H1115" s="67"/>
      <c r="I1115" s="68"/>
      <c r="J1115" s="67"/>
      <c r="K1115" s="69"/>
      <c r="L1115" s="70"/>
      <c r="M1115" s="69"/>
      <c r="N1115" s="70"/>
      <c r="O1115" s="71"/>
      <c r="P1115" s="72"/>
      <c r="Q1115" s="70"/>
      <c r="R1115" s="70"/>
      <c r="S1115" s="70"/>
      <c r="T1115" s="73" t="s">
        <v>36</v>
      </c>
      <c r="U1115" s="70"/>
      <c r="V1115" s="70"/>
      <c r="W1115" s="70"/>
    </row>
    <row r="1116" spans="6:25" s="25" customFormat="1" ht="16.5" hidden="1" customHeight="1" outlineLevel="1" collapsed="1" x14ac:dyDescent="0.2">
      <c r="F1116" s="26"/>
      <c r="G1116" s="27"/>
      <c r="H1116" s="28"/>
      <c r="I1116" s="28" t="s">
        <v>377</v>
      </c>
      <c r="J1116" s="27"/>
      <c r="K1116" s="29"/>
      <c r="L1116" s="30"/>
      <c r="M1116" s="29"/>
      <c r="N1116" s="30"/>
      <c r="O1116" s="31">
        <f>SUBTOTAL(9,O1117:O1160)</f>
        <v>0</v>
      </c>
      <c r="P1116" s="32"/>
      <c r="Q1116" s="31">
        <f>SUBTOTAL(9,Q1117:Q1160)</f>
        <v>1.3764500000000001E-2</v>
      </c>
      <c r="R1116" s="30"/>
      <c r="S1116" s="31">
        <f>SUBTOTAL(9,S1117:S1160)</f>
        <v>0</v>
      </c>
      <c r="T1116" s="33"/>
      <c r="U1116" s="31">
        <f>SUBTOTAL(9,U1117:U1160)</f>
        <v>0</v>
      </c>
      <c r="V1116" s="31">
        <f>SUBTOTAL(9,V1117:V1160)</f>
        <v>0</v>
      </c>
      <c r="Y1116" s="31">
        <f>SUBTOTAL(9,Y1117:Y1160)</f>
        <v>14</v>
      </c>
    </row>
    <row r="1117" spans="6:25" s="43" customFormat="1" ht="12" hidden="1" outlineLevel="2" x14ac:dyDescent="0.2">
      <c r="F1117" s="35">
        <v>252</v>
      </c>
      <c r="G1117" s="36" t="s">
        <v>28</v>
      </c>
      <c r="H1117" s="37" t="s">
        <v>383</v>
      </c>
      <c r="I1117" s="38" t="s">
        <v>384</v>
      </c>
      <c r="J1117" s="36" t="s">
        <v>264</v>
      </c>
      <c r="K1117" s="39">
        <v>3.3</v>
      </c>
      <c r="L1117" s="40">
        <v>10</v>
      </c>
      <c r="M1117" s="39">
        <v>3.63</v>
      </c>
      <c r="N1117" s="41"/>
      <c r="O1117" s="42">
        <f>M1117*N1117</f>
        <v>0</v>
      </c>
      <c r="P1117" s="42">
        <v>4.0000000000000002E-4</v>
      </c>
      <c r="Q1117" s="42">
        <f>M1117*P1117</f>
        <v>1.4519999999999999E-3</v>
      </c>
      <c r="R1117" s="42"/>
      <c r="S1117" s="42">
        <f>M1117*R1117</f>
        <v>0</v>
      </c>
      <c r="T1117" s="42">
        <v>21</v>
      </c>
      <c r="U1117" s="42">
        <f>O1117*T1117/100</f>
        <v>0</v>
      </c>
      <c r="V1117" s="42">
        <f>U1117+O1117</f>
        <v>0</v>
      </c>
      <c r="W1117" s="42"/>
      <c r="X1117" s="42" t="s">
        <v>32</v>
      </c>
      <c r="Y1117" s="42">
        <v>1</v>
      </c>
    </row>
    <row r="1118" spans="6:25" s="43" customFormat="1" ht="12" hidden="1" outlineLevel="2" x14ac:dyDescent="0.2">
      <c r="F1118" s="44"/>
      <c r="G1118" s="45"/>
      <c r="H1118" s="46" t="s">
        <v>33</v>
      </c>
      <c r="I1118" s="88" t="s">
        <v>385</v>
      </c>
      <c r="J1118" s="88"/>
      <c r="K1118" s="88"/>
      <c r="L1118" s="88"/>
      <c r="M1118" s="88"/>
      <c r="N1118" s="88"/>
      <c r="O1118" s="88"/>
      <c r="P1118" s="47"/>
      <c r="Q1118" s="48"/>
      <c r="R1118" s="47"/>
      <c r="S1118" s="48"/>
      <c r="T1118" s="49"/>
      <c r="U1118" s="49"/>
      <c r="V1118" s="49"/>
      <c r="W1118" s="50"/>
    </row>
    <row r="1119" spans="6:25" s="43" customFormat="1" ht="6" hidden="1" customHeight="1" outlineLevel="2" x14ac:dyDescent="0.2">
      <c r="F1119" s="44"/>
      <c r="G1119" s="45"/>
      <c r="H1119" s="51"/>
      <c r="I1119" s="52"/>
      <c r="J1119" s="52"/>
      <c r="K1119" s="52"/>
      <c r="L1119" s="52"/>
      <c r="M1119" s="52"/>
      <c r="N1119" s="52"/>
      <c r="O1119" s="52"/>
      <c r="P1119" s="47"/>
      <c r="Q1119" s="48"/>
      <c r="R1119" s="47"/>
      <c r="S1119" s="48"/>
      <c r="T1119" s="49"/>
      <c r="U1119" s="49"/>
      <c r="V1119" s="49"/>
      <c r="W1119" s="50"/>
    </row>
    <row r="1120" spans="6:25" s="43" customFormat="1" ht="12" hidden="1" outlineLevel="2" x14ac:dyDescent="0.2">
      <c r="F1120" s="35">
        <v>253</v>
      </c>
      <c r="G1120" s="36" t="s">
        <v>28</v>
      </c>
      <c r="H1120" s="37" t="s">
        <v>389</v>
      </c>
      <c r="I1120" s="38" t="s">
        <v>390</v>
      </c>
      <c r="J1120" s="36" t="s">
        <v>31</v>
      </c>
      <c r="K1120" s="39">
        <v>1</v>
      </c>
      <c r="L1120" s="40">
        <v>0</v>
      </c>
      <c r="M1120" s="39">
        <v>1</v>
      </c>
      <c r="N1120" s="41"/>
      <c r="O1120" s="42">
        <f>M1120*N1120</f>
        <v>0</v>
      </c>
      <c r="P1120" s="42">
        <v>8.1999999999999998E-4</v>
      </c>
      <c r="Q1120" s="42">
        <f>M1120*P1120</f>
        <v>8.1999999999999998E-4</v>
      </c>
      <c r="R1120" s="42"/>
      <c r="S1120" s="42">
        <f>M1120*R1120</f>
        <v>0</v>
      </c>
      <c r="T1120" s="42">
        <v>21</v>
      </c>
      <c r="U1120" s="42">
        <f>O1120*T1120/100</f>
        <v>0</v>
      </c>
      <c r="V1120" s="42">
        <f>U1120+O1120</f>
        <v>0</v>
      </c>
      <c r="W1120" s="42"/>
      <c r="X1120" s="42" t="s">
        <v>32</v>
      </c>
      <c r="Y1120" s="42">
        <v>1</v>
      </c>
    </row>
    <row r="1121" spans="6:25" s="43" customFormat="1" ht="12" hidden="1" outlineLevel="2" x14ac:dyDescent="0.2">
      <c r="F1121" s="44"/>
      <c r="G1121" s="45"/>
      <c r="H1121" s="46" t="s">
        <v>33</v>
      </c>
      <c r="I1121" s="88" t="s">
        <v>391</v>
      </c>
      <c r="J1121" s="88"/>
      <c r="K1121" s="88"/>
      <c r="L1121" s="88"/>
      <c r="M1121" s="88"/>
      <c r="N1121" s="88"/>
      <c r="O1121" s="88"/>
      <c r="P1121" s="47"/>
      <c r="Q1121" s="48"/>
      <c r="R1121" s="47"/>
      <c r="S1121" s="48"/>
      <c r="T1121" s="49"/>
      <c r="U1121" s="49"/>
      <c r="V1121" s="49"/>
      <c r="W1121" s="50"/>
    </row>
    <row r="1122" spans="6:25" s="43" customFormat="1" ht="6" hidden="1" customHeight="1" outlineLevel="2" x14ac:dyDescent="0.2">
      <c r="F1122" s="44"/>
      <c r="G1122" s="45"/>
      <c r="H1122" s="51"/>
      <c r="I1122" s="52"/>
      <c r="J1122" s="52"/>
      <c r="K1122" s="52"/>
      <c r="L1122" s="52"/>
      <c r="M1122" s="52"/>
      <c r="N1122" s="52"/>
      <c r="O1122" s="52"/>
      <c r="P1122" s="47"/>
      <c r="Q1122" s="48"/>
      <c r="R1122" s="47"/>
      <c r="S1122" s="48"/>
      <c r="T1122" s="49"/>
      <c r="U1122" s="49"/>
      <c r="V1122" s="49"/>
      <c r="W1122" s="50"/>
    </row>
    <row r="1123" spans="6:25" s="43" customFormat="1" ht="12" hidden="1" outlineLevel="2" x14ac:dyDescent="0.2">
      <c r="F1123" s="35">
        <v>254</v>
      </c>
      <c r="G1123" s="36" t="s">
        <v>28</v>
      </c>
      <c r="H1123" s="37" t="s">
        <v>392</v>
      </c>
      <c r="I1123" s="38" t="s">
        <v>393</v>
      </c>
      <c r="J1123" s="36" t="s">
        <v>31</v>
      </c>
      <c r="K1123" s="39">
        <v>1</v>
      </c>
      <c r="L1123" s="40">
        <v>0</v>
      </c>
      <c r="M1123" s="39">
        <v>1</v>
      </c>
      <c r="N1123" s="41"/>
      <c r="O1123" s="42">
        <f>M1123*N1123</f>
        <v>0</v>
      </c>
      <c r="P1123" s="42">
        <v>1E-4</v>
      </c>
      <c r="Q1123" s="42">
        <f>M1123*P1123</f>
        <v>1E-4</v>
      </c>
      <c r="R1123" s="42"/>
      <c r="S1123" s="42">
        <f>M1123*R1123</f>
        <v>0</v>
      </c>
      <c r="T1123" s="42">
        <v>21</v>
      </c>
      <c r="U1123" s="42">
        <f>O1123*T1123/100</f>
        <v>0</v>
      </c>
      <c r="V1123" s="42">
        <f>U1123+O1123</f>
        <v>0</v>
      </c>
      <c r="W1123" s="42"/>
      <c r="X1123" s="42" t="s">
        <v>32</v>
      </c>
      <c r="Y1123" s="42">
        <v>1</v>
      </c>
    </row>
    <row r="1124" spans="6:25" s="43" customFormat="1" ht="12" hidden="1" outlineLevel="2" x14ac:dyDescent="0.2">
      <c r="F1124" s="44"/>
      <c r="G1124" s="45"/>
      <c r="H1124" s="46" t="s">
        <v>33</v>
      </c>
      <c r="I1124" s="88" t="s">
        <v>394</v>
      </c>
      <c r="J1124" s="88"/>
      <c r="K1124" s="88"/>
      <c r="L1124" s="88"/>
      <c r="M1124" s="88"/>
      <c r="N1124" s="88"/>
      <c r="O1124" s="88"/>
      <c r="P1124" s="47"/>
      <c r="Q1124" s="48"/>
      <c r="R1124" s="47"/>
      <c r="S1124" s="48"/>
      <c r="T1124" s="49"/>
      <c r="U1124" s="49"/>
      <c r="V1124" s="49"/>
      <c r="W1124" s="50"/>
    </row>
    <row r="1125" spans="6:25" s="43" customFormat="1" ht="6" hidden="1" customHeight="1" outlineLevel="2" x14ac:dyDescent="0.2">
      <c r="F1125" s="44"/>
      <c r="G1125" s="45"/>
      <c r="H1125" s="51"/>
      <c r="I1125" s="52"/>
      <c r="J1125" s="52"/>
      <c r="K1125" s="52"/>
      <c r="L1125" s="52"/>
      <c r="M1125" s="52"/>
      <c r="N1125" s="52"/>
      <c r="O1125" s="52"/>
      <c r="P1125" s="47"/>
      <c r="Q1125" s="48"/>
      <c r="R1125" s="47"/>
      <c r="S1125" s="48"/>
      <c r="T1125" s="49"/>
      <c r="U1125" s="49"/>
      <c r="V1125" s="49"/>
      <c r="W1125" s="50"/>
    </row>
    <row r="1126" spans="6:25" s="43" customFormat="1" ht="12" hidden="1" outlineLevel="2" x14ac:dyDescent="0.2">
      <c r="F1126" s="35">
        <v>255</v>
      </c>
      <c r="G1126" s="36" t="s">
        <v>28</v>
      </c>
      <c r="H1126" s="37" t="s">
        <v>395</v>
      </c>
      <c r="I1126" s="38" t="s">
        <v>396</v>
      </c>
      <c r="J1126" s="36" t="s">
        <v>31</v>
      </c>
      <c r="K1126" s="39">
        <v>2</v>
      </c>
      <c r="L1126" s="40">
        <v>0</v>
      </c>
      <c r="M1126" s="39">
        <v>2</v>
      </c>
      <c r="N1126" s="41"/>
      <c r="O1126" s="42">
        <f>M1126*N1126</f>
        <v>0</v>
      </c>
      <c r="P1126" s="42">
        <v>6.9999999999999994E-5</v>
      </c>
      <c r="Q1126" s="42">
        <f>M1126*P1126</f>
        <v>1.3999999999999999E-4</v>
      </c>
      <c r="R1126" s="42"/>
      <c r="S1126" s="42">
        <f>M1126*R1126</f>
        <v>0</v>
      </c>
      <c r="T1126" s="42">
        <v>21</v>
      </c>
      <c r="U1126" s="42">
        <f>O1126*T1126/100</f>
        <v>0</v>
      </c>
      <c r="V1126" s="42">
        <f>U1126+O1126</f>
        <v>0</v>
      </c>
      <c r="W1126" s="42"/>
      <c r="X1126" s="42" t="s">
        <v>32</v>
      </c>
      <c r="Y1126" s="42">
        <v>1</v>
      </c>
    </row>
    <row r="1127" spans="6:25" s="43" customFormat="1" ht="12" hidden="1" outlineLevel="2" x14ac:dyDescent="0.2">
      <c r="F1127" s="44"/>
      <c r="G1127" s="45"/>
      <c r="H1127" s="46" t="s">
        <v>33</v>
      </c>
      <c r="I1127" s="88" t="s">
        <v>397</v>
      </c>
      <c r="J1127" s="88"/>
      <c r="K1127" s="88"/>
      <c r="L1127" s="88"/>
      <c r="M1127" s="88"/>
      <c r="N1127" s="88"/>
      <c r="O1127" s="88"/>
      <c r="P1127" s="47"/>
      <c r="Q1127" s="48"/>
      <c r="R1127" s="47"/>
      <c r="S1127" s="48"/>
      <c r="T1127" s="49"/>
      <c r="U1127" s="49"/>
      <c r="V1127" s="49"/>
      <c r="W1127" s="50"/>
    </row>
    <row r="1128" spans="6:25" s="43" customFormat="1" ht="6" hidden="1" customHeight="1" outlineLevel="2" x14ac:dyDescent="0.2">
      <c r="F1128" s="44"/>
      <c r="G1128" s="45"/>
      <c r="H1128" s="51"/>
      <c r="I1128" s="52"/>
      <c r="J1128" s="52"/>
      <c r="K1128" s="52"/>
      <c r="L1128" s="52"/>
      <c r="M1128" s="52"/>
      <c r="N1128" s="52"/>
      <c r="O1128" s="52"/>
      <c r="P1128" s="47"/>
      <c r="Q1128" s="48"/>
      <c r="R1128" s="47"/>
      <c r="S1128" s="48"/>
      <c r="T1128" s="49"/>
      <c r="U1128" s="49"/>
      <c r="V1128" s="49"/>
      <c r="W1128" s="50"/>
    </row>
    <row r="1129" spans="6:25" s="43" customFormat="1" ht="12" hidden="1" outlineLevel="2" x14ac:dyDescent="0.2">
      <c r="F1129" s="35">
        <v>256</v>
      </c>
      <c r="G1129" s="36" t="s">
        <v>28</v>
      </c>
      <c r="H1129" s="37" t="s">
        <v>383</v>
      </c>
      <c r="I1129" s="38" t="s">
        <v>384</v>
      </c>
      <c r="J1129" s="36" t="s">
        <v>264</v>
      </c>
      <c r="K1129" s="39">
        <v>3.65</v>
      </c>
      <c r="L1129" s="40">
        <v>0</v>
      </c>
      <c r="M1129" s="39">
        <v>3.65</v>
      </c>
      <c r="N1129" s="41"/>
      <c r="O1129" s="42">
        <f>M1129*N1129</f>
        <v>0</v>
      </c>
      <c r="P1129" s="42">
        <v>4.0000000000000002E-4</v>
      </c>
      <c r="Q1129" s="42">
        <f>M1129*P1129</f>
        <v>1.4599999999999999E-3</v>
      </c>
      <c r="R1129" s="42"/>
      <c r="S1129" s="42">
        <f>M1129*R1129</f>
        <v>0</v>
      </c>
      <c r="T1129" s="42">
        <v>21</v>
      </c>
      <c r="U1129" s="42">
        <f>O1129*T1129/100</f>
        <v>0</v>
      </c>
      <c r="V1129" s="42">
        <f>U1129+O1129</f>
        <v>0</v>
      </c>
      <c r="W1129" s="42"/>
      <c r="X1129" s="42" t="s">
        <v>32</v>
      </c>
      <c r="Y1129" s="42">
        <v>1</v>
      </c>
    </row>
    <row r="1130" spans="6:25" s="43" customFormat="1" ht="12" hidden="1" outlineLevel="2" x14ac:dyDescent="0.2">
      <c r="F1130" s="44"/>
      <c r="G1130" s="45"/>
      <c r="H1130" s="46" t="s">
        <v>33</v>
      </c>
      <c r="I1130" s="88" t="s">
        <v>385</v>
      </c>
      <c r="J1130" s="88"/>
      <c r="K1130" s="88"/>
      <c r="L1130" s="88"/>
      <c r="M1130" s="88"/>
      <c r="N1130" s="88"/>
      <c r="O1130" s="88"/>
      <c r="P1130" s="47"/>
      <c r="Q1130" s="48"/>
      <c r="R1130" s="47"/>
      <c r="S1130" s="48"/>
      <c r="T1130" s="49"/>
      <c r="U1130" s="49"/>
      <c r="V1130" s="49"/>
      <c r="W1130" s="50"/>
    </row>
    <row r="1131" spans="6:25" s="43" customFormat="1" ht="6" hidden="1" customHeight="1" outlineLevel="2" x14ac:dyDescent="0.2">
      <c r="F1131" s="44"/>
      <c r="G1131" s="45"/>
      <c r="H1131" s="51"/>
      <c r="I1131" s="52"/>
      <c r="J1131" s="52"/>
      <c r="K1131" s="52"/>
      <c r="L1131" s="52"/>
      <c r="M1131" s="52"/>
      <c r="N1131" s="52"/>
      <c r="O1131" s="52"/>
      <c r="P1131" s="47"/>
      <c r="Q1131" s="48"/>
      <c r="R1131" s="47"/>
      <c r="S1131" s="48"/>
      <c r="T1131" s="49"/>
      <c r="U1131" s="49"/>
      <c r="V1131" s="49"/>
      <c r="W1131" s="50"/>
    </row>
    <row r="1132" spans="6:25" s="43" customFormat="1" ht="12" hidden="1" outlineLevel="2" x14ac:dyDescent="0.2">
      <c r="F1132" s="35">
        <v>257</v>
      </c>
      <c r="G1132" s="36" t="s">
        <v>28</v>
      </c>
      <c r="H1132" s="37" t="s">
        <v>395</v>
      </c>
      <c r="I1132" s="38" t="s">
        <v>396</v>
      </c>
      <c r="J1132" s="36" t="s">
        <v>31</v>
      </c>
      <c r="K1132" s="39">
        <v>2</v>
      </c>
      <c r="L1132" s="40">
        <v>0</v>
      </c>
      <c r="M1132" s="39">
        <v>2</v>
      </c>
      <c r="N1132" s="41"/>
      <c r="O1132" s="42">
        <f>M1132*N1132</f>
        <v>0</v>
      </c>
      <c r="P1132" s="42">
        <v>6.9999999999999994E-5</v>
      </c>
      <c r="Q1132" s="42">
        <f>M1132*P1132</f>
        <v>1.3999999999999999E-4</v>
      </c>
      <c r="R1132" s="42"/>
      <c r="S1132" s="42">
        <f>M1132*R1132</f>
        <v>0</v>
      </c>
      <c r="T1132" s="42">
        <v>21</v>
      </c>
      <c r="U1132" s="42">
        <f>O1132*T1132/100</f>
        <v>0</v>
      </c>
      <c r="V1132" s="42">
        <f>U1132+O1132</f>
        <v>0</v>
      </c>
      <c r="W1132" s="42"/>
      <c r="X1132" s="42" t="s">
        <v>32</v>
      </c>
      <c r="Y1132" s="42">
        <v>1</v>
      </c>
    </row>
    <row r="1133" spans="6:25" s="43" customFormat="1" ht="12" hidden="1" outlineLevel="2" x14ac:dyDescent="0.2">
      <c r="F1133" s="44"/>
      <c r="G1133" s="45"/>
      <c r="H1133" s="46" t="s">
        <v>33</v>
      </c>
      <c r="I1133" s="88" t="s">
        <v>397</v>
      </c>
      <c r="J1133" s="88"/>
      <c r="K1133" s="88"/>
      <c r="L1133" s="88"/>
      <c r="M1133" s="88"/>
      <c r="N1133" s="88"/>
      <c r="O1133" s="88"/>
      <c r="P1133" s="47"/>
      <c r="Q1133" s="48"/>
      <c r="R1133" s="47"/>
      <c r="S1133" s="48"/>
      <c r="T1133" s="49"/>
      <c r="U1133" s="49"/>
      <c r="V1133" s="49"/>
      <c r="W1133" s="50"/>
    </row>
    <row r="1134" spans="6:25" s="43" customFormat="1" ht="6" hidden="1" customHeight="1" outlineLevel="2" x14ac:dyDescent="0.2">
      <c r="F1134" s="44"/>
      <c r="G1134" s="45"/>
      <c r="H1134" s="51"/>
      <c r="I1134" s="52"/>
      <c r="J1134" s="52"/>
      <c r="K1134" s="52"/>
      <c r="L1134" s="52"/>
      <c r="M1134" s="52"/>
      <c r="N1134" s="52"/>
      <c r="O1134" s="52"/>
      <c r="P1134" s="47"/>
      <c r="Q1134" s="48"/>
      <c r="R1134" s="47"/>
      <c r="S1134" s="48"/>
      <c r="T1134" s="49"/>
      <c r="U1134" s="49"/>
      <c r="V1134" s="49"/>
      <c r="W1134" s="50"/>
    </row>
    <row r="1135" spans="6:25" s="43" customFormat="1" ht="12" hidden="1" outlineLevel="2" x14ac:dyDescent="0.2">
      <c r="F1135" s="35">
        <v>258</v>
      </c>
      <c r="G1135" s="36" t="s">
        <v>28</v>
      </c>
      <c r="H1135" s="37" t="s">
        <v>753</v>
      </c>
      <c r="I1135" s="38" t="s">
        <v>754</v>
      </c>
      <c r="J1135" s="36" t="s">
        <v>31</v>
      </c>
      <c r="K1135" s="39">
        <v>1</v>
      </c>
      <c r="L1135" s="40">
        <v>0</v>
      </c>
      <c r="M1135" s="39">
        <v>1</v>
      </c>
      <c r="N1135" s="41"/>
      <c r="O1135" s="42">
        <f>M1135*N1135</f>
        <v>0</v>
      </c>
      <c r="P1135" s="42">
        <v>1.8000000000000001E-4</v>
      </c>
      <c r="Q1135" s="42">
        <f>M1135*P1135</f>
        <v>1.8000000000000001E-4</v>
      </c>
      <c r="R1135" s="42"/>
      <c r="S1135" s="42">
        <f>M1135*R1135</f>
        <v>0</v>
      </c>
      <c r="T1135" s="42">
        <v>21</v>
      </c>
      <c r="U1135" s="42">
        <f>O1135*T1135/100</f>
        <v>0</v>
      </c>
      <c r="V1135" s="42">
        <f>U1135+O1135</f>
        <v>0</v>
      </c>
      <c r="W1135" s="42"/>
      <c r="X1135" s="42" t="s">
        <v>32</v>
      </c>
      <c r="Y1135" s="42">
        <v>1</v>
      </c>
    </row>
    <row r="1136" spans="6:25" s="43" customFormat="1" ht="12" hidden="1" outlineLevel="2" x14ac:dyDescent="0.2">
      <c r="F1136" s="44"/>
      <c r="G1136" s="45"/>
      <c r="H1136" s="46" t="s">
        <v>33</v>
      </c>
      <c r="I1136" s="88" t="s">
        <v>755</v>
      </c>
      <c r="J1136" s="88"/>
      <c r="K1136" s="88"/>
      <c r="L1136" s="88"/>
      <c r="M1136" s="88"/>
      <c r="N1136" s="88"/>
      <c r="O1136" s="88"/>
      <c r="P1136" s="47"/>
      <c r="Q1136" s="48"/>
      <c r="R1136" s="47"/>
      <c r="S1136" s="48"/>
      <c r="T1136" s="49"/>
      <c r="U1136" s="49"/>
      <c r="V1136" s="49"/>
      <c r="W1136" s="50"/>
    </row>
    <row r="1137" spans="6:25" s="43" customFormat="1" ht="6" hidden="1" customHeight="1" outlineLevel="2" x14ac:dyDescent="0.2">
      <c r="F1137" s="44"/>
      <c r="G1137" s="45"/>
      <c r="H1137" s="51"/>
      <c r="I1137" s="52"/>
      <c r="J1137" s="52"/>
      <c r="K1137" s="52"/>
      <c r="L1137" s="52"/>
      <c r="M1137" s="52"/>
      <c r="N1137" s="52"/>
      <c r="O1137" s="52"/>
      <c r="P1137" s="47"/>
      <c r="Q1137" s="48"/>
      <c r="R1137" s="47"/>
      <c r="S1137" s="48"/>
      <c r="T1137" s="49"/>
      <c r="U1137" s="49"/>
      <c r="V1137" s="49"/>
      <c r="W1137" s="50"/>
    </row>
    <row r="1138" spans="6:25" s="43" customFormat="1" ht="12" hidden="1" outlineLevel="2" x14ac:dyDescent="0.2">
      <c r="F1138" s="35">
        <v>259</v>
      </c>
      <c r="G1138" s="36" t="s">
        <v>28</v>
      </c>
      <c r="H1138" s="37" t="s">
        <v>756</v>
      </c>
      <c r="I1138" s="38" t="s">
        <v>757</v>
      </c>
      <c r="J1138" s="36" t="s">
        <v>264</v>
      </c>
      <c r="K1138" s="39">
        <v>3.65</v>
      </c>
      <c r="L1138" s="40">
        <v>0</v>
      </c>
      <c r="M1138" s="39">
        <v>3.65</v>
      </c>
      <c r="N1138" s="41"/>
      <c r="O1138" s="42">
        <f>M1138*N1138</f>
        <v>0</v>
      </c>
      <c r="P1138" s="42">
        <v>1.25E-3</v>
      </c>
      <c r="Q1138" s="42">
        <f>M1138*P1138</f>
        <v>4.5624999999999997E-3</v>
      </c>
      <c r="R1138" s="42"/>
      <c r="S1138" s="42">
        <f>M1138*R1138</f>
        <v>0</v>
      </c>
      <c r="T1138" s="42">
        <v>21</v>
      </c>
      <c r="U1138" s="42">
        <f>O1138*T1138/100</f>
        <v>0</v>
      </c>
      <c r="V1138" s="42">
        <f>U1138+O1138</f>
        <v>0</v>
      </c>
      <c r="W1138" s="42"/>
      <c r="X1138" s="42" t="s">
        <v>32</v>
      </c>
      <c r="Y1138" s="42">
        <v>1</v>
      </c>
    </row>
    <row r="1139" spans="6:25" s="43" customFormat="1" ht="12" hidden="1" outlineLevel="2" x14ac:dyDescent="0.2">
      <c r="F1139" s="44"/>
      <c r="G1139" s="45"/>
      <c r="H1139" s="46" t="s">
        <v>33</v>
      </c>
      <c r="I1139" s="88" t="s">
        <v>758</v>
      </c>
      <c r="J1139" s="88"/>
      <c r="K1139" s="88"/>
      <c r="L1139" s="88"/>
      <c r="M1139" s="88"/>
      <c r="N1139" s="88"/>
      <c r="O1139" s="88"/>
      <c r="P1139" s="47"/>
      <c r="Q1139" s="48"/>
      <c r="R1139" s="47"/>
      <c r="S1139" s="48"/>
      <c r="T1139" s="49"/>
      <c r="U1139" s="49"/>
      <c r="V1139" s="49"/>
      <c r="W1139" s="50"/>
    </row>
    <row r="1140" spans="6:25" s="43" customFormat="1" ht="6" hidden="1" customHeight="1" outlineLevel="2" x14ac:dyDescent="0.2">
      <c r="F1140" s="44"/>
      <c r="G1140" s="45"/>
      <c r="H1140" s="51"/>
      <c r="I1140" s="52"/>
      <c r="J1140" s="52"/>
      <c r="K1140" s="52"/>
      <c r="L1140" s="52"/>
      <c r="M1140" s="52"/>
      <c r="N1140" s="52"/>
      <c r="O1140" s="52"/>
      <c r="P1140" s="47"/>
      <c r="Q1140" s="48"/>
      <c r="R1140" s="47"/>
      <c r="S1140" s="48"/>
      <c r="T1140" s="49"/>
      <c r="U1140" s="49"/>
      <c r="V1140" s="49"/>
      <c r="W1140" s="50"/>
    </row>
    <row r="1141" spans="6:25" s="43" customFormat="1" ht="12" hidden="1" outlineLevel="2" x14ac:dyDescent="0.2">
      <c r="F1141" s="35">
        <v>260</v>
      </c>
      <c r="G1141" s="36" t="s">
        <v>28</v>
      </c>
      <c r="H1141" s="37" t="s">
        <v>395</v>
      </c>
      <c r="I1141" s="38" t="s">
        <v>396</v>
      </c>
      <c r="J1141" s="36" t="s">
        <v>31</v>
      </c>
      <c r="K1141" s="39">
        <v>2</v>
      </c>
      <c r="L1141" s="40">
        <v>0</v>
      </c>
      <c r="M1141" s="39">
        <v>2</v>
      </c>
      <c r="N1141" s="41"/>
      <c r="O1141" s="42">
        <f>M1141*N1141</f>
        <v>0</v>
      </c>
      <c r="P1141" s="42">
        <v>6.9999999999999994E-5</v>
      </c>
      <c r="Q1141" s="42">
        <f>M1141*P1141</f>
        <v>1.3999999999999999E-4</v>
      </c>
      <c r="R1141" s="42"/>
      <c r="S1141" s="42">
        <f>M1141*R1141</f>
        <v>0</v>
      </c>
      <c r="T1141" s="42">
        <v>21</v>
      </c>
      <c r="U1141" s="42">
        <f>O1141*T1141/100</f>
        <v>0</v>
      </c>
      <c r="V1141" s="42">
        <f>U1141+O1141</f>
        <v>0</v>
      </c>
      <c r="W1141" s="42"/>
      <c r="X1141" s="42" t="s">
        <v>32</v>
      </c>
      <c r="Y1141" s="42">
        <v>1</v>
      </c>
    </row>
    <row r="1142" spans="6:25" s="43" customFormat="1" ht="12" hidden="1" outlineLevel="2" x14ac:dyDescent="0.2">
      <c r="F1142" s="44"/>
      <c r="G1142" s="45"/>
      <c r="H1142" s="46" t="s">
        <v>33</v>
      </c>
      <c r="I1142" s="88" t="s">
        <v>397</v>
      </c>
      <c r="J1142" s="88"/>
      <c r="K1142" s="88"/>
      <c r="L1142" s="88"/>
      <c r="M1142" s="88"/>
      <c r="N1142" s="88"/>
      <c r="O1142" s="88"/>
      <c r="P1142" s="47"/>
      <c r="Q1142" s="48"/>
      <c r="R1142" s="47"/>
      <c r="S1142" s="48"/>
      <c r="T1142" s="49"/>
      <c r="U1142" s="49"/>
      <c r="V1142" s="49"/>
      <c r="W1142" s="50"/>
    </row>
    <row r="1143" spans="6:25" s="43" customFormat="1" ht="6" hidden="1" customHeight="1" outlineLevel="2" x14ac:dyDescent="0.2">
      <c r="F1143" s="44"/>
      <c r="G1143" s="45"/>
      <c r="H1143" s="51"/>
      <c r="I1143" s="52"/>
      <c r="J1143" s="52"/>
      <c r="K1143" s="52"/>
      <c r="L1143" s="52"/>
      <c r="M1143" s="52"/>
      <c r="N1143" s="52"/>
      <c r="O1143" s="52"/>
      <c r="P1143" s="47"/>
      <c r="Q1143" s="48"/>
      <c r="R1143" s="47"/>
      <c r="S1143" s="48"/>
      <c r="T1143" s="49"/>
      <c r="U1143" s="49"/>
      <c r="V1143" s="49"/>
      <c r="W1143" s="50"/>
    </row>
    <row r="1144" spans="6:25" s="43" customFormat="1" ht="24" hidden="1" outlineLevel="2" x14ac:dyDescent="0.2">
      <c r="F1144" s="35">
        <v>261</v>
      </c>
      <c r="G1144" s="36" t="s">
        <v>28</v>
      </c>
      <c r="H1144" s="37" t="s">
        <v>398</v>
      </c>
      <c r="I1144" s="38" t="s">
        <v>399</v>
      </c>
      <c r="J1144" s="36" t="s">
        <v>264</v>
      </c>
      <c r="K1144" s="39">
        <v>10.6</v>
      </c>
      <c r="L1144" s="40">
        <v>0</v>
      </c>
      <c r="M1144" s="39">
        <v>10.6</v>
      </c>
      <c r="N1144" s="41"/>
      <c r="O1144" s="42">
        <f>M1144*N1144</f>
        <v>0</v>
      </c>
      <c r="P1144" s="42">
        <v>4.0000000000000003E-5</v>
      </c>
      <c r="Q1144" s="42">
        <f>M1144*P1144</f>
        <v>4.2400000000000001E-4</v>
      </c>
      <c r="R1144" s="42"/>
      <c r="S1144" s="42">
        <f>M1144*R1144</f>
        <v>0</v>
      </c>
      <c r="T1144" s="42">
        <v>21</v>
      </c>
      <c r="U1144" s="42">
        <f>O1144*T1144/100</f>
        <v>0</v>
      </c>
      <c r="V1144" s="42">
        <f>U1144+O1144</f>
        <v>0</v>
      </c>
      <c r="W1144" s="42"/>
      <c r="X1144" s="42" t="s">
        <v>32</v>
      </c>
      <c r="Y1144" s="42">
        <v>1</v>
      </c>
    </row>
    <row r="1145" spans="6:25" s="43" customFormat="1" ht="12" hidden="1" outlineLevel="2" x14ac:dyDescent="0.2">
      <c r="F1145" s="44"/>
      <c r="G1145" s="45"/>
      <c r="H1145" s="46" t="s">
        <v>33</v>
      </c>
      <c r="I1145" s="88" t="s">
        <v>400</v>
      </c>
      <c r="J1145" s="88"/>
      <c r="K1145" s="88"/>
      <c r="L1145" s="88"/>
      <c r="M1145" s="88"/>
      <c r="N1145" s="88"/>
      <c r="O1145" s="88"/>
      <c r="P1145" s="47"/>
      <c r="Q1145" s="48"/>
      <c r="R1145" s="47"/>
      <c r="S1145" s="48"/>
      <c r="T1145" s="49"/>
      <c r="U1145" s="49"/>
      <c r="V1145" s="49"/>
      <c r="W1145" s="50"/>
    </row>
    <row r="1146" spans="6:25" s="43" customFormat="1" ht="6" hidden="1" customHeight="1" outlineLevel="2" x14ac:dyDescent="0.2">
      <c r="F1146" s="44"/>
      <c r="G1146" s="45"/>
      <c r="H1146" s="51"/>
      <c r="I1146" s="52"/>
      <c r="J1146" s="52"/>
      <c r="K1146" s="52"/>
      <c r="L1146" s="52"/>
      <c r="M1146" s="52"/>
      <c r="N1146" s="52"/>
      <c r="O1146" s="52"/>
      <c r="P1146" s="47"/>
      <c r="Q1146" s="48"/>
      <c r="R1146" s="47"/>
      <c r="S1146" s="48"/>
      <c r="T1146" s="49"/>
      <c r="U1146" s="49"/>
      <c r="V1146" s="49"/>
      <c r="W1146" s="50"/>
    </row>
    <row r="1147" spans="6:25" s="43" customFormat="1" ht="12" hidden="1" outlineLevel="2" x14ac:dyDescent="0.2">
      <c r="F1147" s="35">
        <v>262</v>
      </c>
      <c r="G1147" s="36" t="s">
        <v>28</v>
      </c>
      <c r="H1147" s="37" t="s">
        <v>403</v>
      </c>
      <c r="I1147" s="38" t="s">
        <v>404</v>
      </c>
      <c r="J1147" s="36" t="s">
        <v>264</v>
      </c>
      <c r="K1147" s="39">
        <v>10.6</v>
      </c>
      <c r="L1147" s="40">
        <v>0</v>
      </c>
      <c r="M1147" s="39">
        <v>10.6</v>
      </c>
      <c r="N1147" s="41"/>
      <c r="O1147" s="42">
        <f>M1147*N1147</f>
        <v>0</v>
      </c>
      <c r="P1147" s="42">
        <v>4.0000000000000002E-4</v>
      </c>
      <c r="Q1147" s="42">
        <f>M1147*P1147</f>
        <v>4.2399999999999998E-3</v>
      </c>
      <c r="R1147" s="42"/>
      <c r="S1147" s="42">
        <f>M1147*R1147</f>
        <v>0</v>
      </c>
      <c r="T1147" s="42">
        <v>21</v>
      </c>
      <c r="U1147" s="42">
        <f>O1147*T1147/100</f>
        <v>0</v>
      </c>
      <c r="V1147" s="42">
        <f>U1147+O1147</f>
        <v>0</v>
      </c>
      <c r="W1147" s="42"/>
      <c r="X1147" s="42" t="s">
        <v>32</v>
      </c>
      <c r="Y1147" s="42">
        <v>1</v>
      </c>
    </row>
    <row r="1148" spans="6:25" s="43" customFormat="1" ht="12" hidden="1" outlineLevel="2" x14ac:dyDescent="0.2">
      <c r="F1148" s="44"/>
      <c r="G1148" s="45"/>
      <c r="H1148" s="46" t="s">
        <v>33</v>
      </c>
      <c r="I1148" s="88" t="s">
        <v>405</v>
      </c>
      <c r="J1148" s="88"/>
      <c r="K1148" s="88"/>
      <c r="L1148" s="88"/>
      <c r="M1148" s="88"/>
      <c r="N1148" s="88"/>
      <c r="O1148" s="88"/>
      <c r="P1148" s="47"/>
      <c r="Q1148" s="48"/>
      <c r="R1148" s="47"/>
      <c r="S1148" s="48"/>
      <c r="T1148" s="49"/>
      <c r="U1148" s="49"/>
      <c r="V1148" s="49"/>
      <c r="W1148" s="50"/>
    </row>
    <row r="1149" spans="6:25" s="43" customFormat="1" ht="6" hidden="1" customHeight="1" outlineLevel="2" x14ac:dyDescent="0.2">
      <c r="F1149" s="44"/>
      <c r="G1149" s="45"/>
      <c r="H1149" s="51"/>
      <c r="I1149" s="52"/>
      <c r="J1149" s="52"/>
      <c r="K1149" s="52"/>
      <c r="L1149" s="52"/>
      <c r="M1149" s="52"/>
      <c r="N1149" s="52"/>
      <c r="O1149" s="52"/>
      <c r="P1149" s="47"/>
      <c r="Q1149" s="48"/>
      <c r="R1149" s="47"/>
      <c r="S1149" s="48"/>
      <c r="T1149" s="49"/>
      <c r="U1149" s="49"/>
      <c r="V1149" s="49"/>
      <c r="W1149" s="50"/>
    </row>
    <row r="1150" spans="6:25" s="53" customFormat="1" ht="11.25" hidden="1" outlineLevel="3" x14ac:dyDescent="0.25">
      <c r="F1150" s="54"/>
      <c r="G1150" s="55"/>
      <c r="H1150" s="56" t="str">
        <f>IF(AND(H1149&lt;&gt;"Výkaz výměr:",I1149=""),"Výkaz výměr:","")</f>
        <v>Výkaz výměr:</v>
      </c>
      <c r="I1150" s="57" t="s">
        <v>759</v>
      </c>
      <c r="J1150" s="58"/>
      <c r="K1150" s="57"/>
      <c r="L1150" s="59"/>
      <c r="M1150" s="60">
        <v>10.6</v>
      </c>
      <c r="N1150" s="61"/>
      <c r="O1150" s="62"/>
      <c r="P1150" s="63"/>
      <c r="Q1150" s="61"/>
      <c r="R1150" s="61"/>
      <c r="S1150" s="61"/>
      <c r="T1150" s="64" t="s">
        <v>36</v>
      </c>
      <c r="U1150" s="61"/>
      <c r="V1150" s="61"/>
    </row>
    <row r="1151" spans="6:25" s="43" customFormat="1" ht="12" hidden="1" outlineLevel="2" x14ac:dyDescent="0.2">
      <c r="F1151" s="35">
        <v>263</v>
      </c>
      <c r="G1151" s="36" t="s">
        <v>28</v>
      </c>
      <c r="H1151" s="37" t="s">
        <v>406</v>
      </c>
      <c r="I1151" s="38" t="s">
        <v>407</v>
      </c>
      <c r="J1151" s="36" t="s">
        <v>264</v>
      </c>
      <c r="K1151" s="39">
        <v>10.6</v>
      </c>
      <c r="L1151" s="40">
        <v>0</v>
      </c>
      <c r="M1151" s="39">
        <v>10.6</v>
      </c>
      <c r="N1151" s="41"/>
      <c r="O1151" s="42">
        <f>M1151*N1151</f>
        <v>0</v>
      </c>
      <c r="P1151" s="42">
        <v>1.0000000000000001E-5</v>
      </c>
      <c r="Q1151" s="42">
        <f>M1151*P1151</f>
        <v>1.06E-4</v>
      </c>
      <c r="R1151" s="42"/>
      <c r="S1151" s="42">
        <f>M1151*R1151</f>
        <v>0</v>
      </c>
      <c r="T1151" s="42">
        <v>21</v>
      </c>
      <c r="U1151" s="42">
        <f>O1151*T1151/100</f>
        <v>0</v>
      </c>
      <c r="V1151" s="42">
        <f>U1151+O1151</f>
        <v>0</v>
      </c>
      <c r="W1151" s="42"/>
      <c r="X1151" s="42" t="s">
        <v>32</v>
      </c>
      <c r="Y1151" s="42">
        <v>1</v>
      </c>
    </row>
    <row r="1152" spans="6:25" s="43" customFormat="1" ht="12" hidden="1" outlineLevel="2" x14ac:dyDescent="0.2">
      <c r="F1152" s="44"/>
      <c r="G1152" s="45"/>
      <c r="H1152" s="46" t="s">
        <v>33</v>
      </c>
      <c r="I1152" s="88" t="s">
        <v>408</v>
      </c>
      <c r="J1152" s="88"/>
      <c r="K1152" s="88"/>
      <c r="L1152" s="88"/>
      <c r="M1152" s="88"/>
      <c r="N1152" s="88"/>
      <c r="O1152" s="88"/>
      <c r="P1152" s="47"/>
      <c r="Q1152" s="48"/>
      <c r="R1152" s="47"/>
      <c r="S1152" s="48"/>
      <c r="T1152" s="49"/>
      <c r="U1152" s="49"/>
      <c r="V1152" s="49"/>
      <c r="W1152" s="50"/>
    </row>
    <row r="1153" spans="6:25" s="43" customFormat="1" ht="6" hidden="1" customHeight="1" outlineLevel="2" x14ac:dyDescent="0.2">
      <c r="F1153" s="44"/>
      <c r="G1153" s="45"/>
      <c r="H1153" s="51"/>
      <c r="I1153" s="52"/>
      <c r="J1153" s="52"/>
      <c r="K1153" s="52"/>
      <c r="L1153" s="52"/>
      <c r="M1153" s="52"/>
      <c r="N1153" s="52"/>
      <c r="O1153" s="52"/>
      <c r="P1153" s="47"/>
      <c r="Q1153" s="48"/>
      <c r="R1153" s="47"/>
      <c r="S1153" s="48"/>
      <c r="T1153" s="49"/>
      <c r="U1153" s="49"/>
      <c r="V1153" s="49"/>
      <c r="W1153" s="50"/>
    </row>
    <row r="1154" spans="6:25" s="43" customFormat="1" ht="12" hidden="1" outlineLevel="2" x14ac:dyDescent="0.2">
      <c r="F1154" s="35">
        <v>264</v>
      </c>
      <c r="G1154" s="36" t="s">
        <v>28</v>
      </c>
      <c r="H1154" s="37" t="s">
        <v>760</v>
      </c>
      <c r="I1154" s="38" t="s">
        <v>761</v>
      </c>
      <c r="J1154" s="36" t="s">
        <v>31</v>
      </c>
      <c r="K1154" s="39">
        <v>6</v>
      </c>
      <c r="L1154" s="40">
        <v>0</v>
      </c>
      <c r="M1154" s="39">
        <v>6</v>
      </c>
      <c r="N1154" s="41"/>
      <c r="O1154" s="42">
        <f>M1154*N1154</f>
        <v>0</v>
      </c>
      <c r="P1154" s="42"/>
      <c r="Q1154" s="42">
        <f>M1154*P1154</f>
        <v>0</v>
      </c>
      <c r="R1154" s="42"/>
      <c r="S1154" s="42">
        <f>M1154*R1154</f>
        <v>0</v>
      </c>
      <c r="T1154" s="42">
        <v>21</v>
      </c>
      <c r="U1154" s="42">
        <f>O1154*T1154/100</f>
        <v>0</v>
      </c>
      <c r="V1154" s="42">
        <f>U1154+O1154</f>
        <v>0</v>
      </c>
      <c r="W1154" s="42"/>
      <c r="X1154" s="42" t="s">
        <v>32</v>
      </c>
      <c r="Y1154" s="42">
        <v>1</v>
      </c>
    </row>
    <row r="1155" spans="6:25" s="43" customFormat="1" ht="12" hidden="1" outlineLevel="2" x14ac:dyDescent="0.2">
      <c r="F1155" s="44"/>
      <c r="G1155" s="45"/>
      <c r="H1155" s="46" t="s">
        <v>33</v>
      </c>
      <c r="I1155" s="88" t="s">
        <v>762</v>
      </c>
      <c r="J1155" s="88"/>
      <c r="K1155" s="88"/>
      <c r="L1155" s="88"/>
      <c r="M1155" s="88"/>
      <c r="N1155" s="88"/>
      <c r="O1155" s="88"/>
      <c r="P1155" s="47"/>
      <c r="Q1155" s="48"/>
      <c r="R1155" s="47"/>
      <c r="S1155" s="48"/>
      <c r="T1155" s="49"/>
      <c r="U1155" s="49"/>
      <c r="V1155" s="49"/>
      <c r="W1155" s="50"/>
    </row>
    <row r="1156" spans="6:25" s="43" customFormat="1" ht="6" hidden="1" customHeight="1" outlineLevel="2" x14ac:dyDescent="0.2">
      <c r="F1156" s="44"/>
      <c r="G1156" s="45"/>
      <c r="H1156" s="51"/>
      <c r="I1156" s="52"/>
      <c r="J1156" s="52"/>
      <c r="K1156" s="52"/>
      <c r="L1156" s="52"/>
      <c r="M1156" s="52"/>
      <c r="N1156" s="52"/>
      <c r="O1156" s="52"/>
      <c r="P1156" s="47"/>
      <c r="Q1156" s="48"/>
      <c r="R1156" s="47"/>
      <c r="S1156" s="48"/>
      <c r="T1156" s="49"/>
      <c r="U1156" s="49"/>
      <c r="V1156" s="49"/>
      <c r="W1156" s="50"/>
    </row>
    <row r="1157" spans="6:25" s="43" customFormat="1" ht="12" hidden="1" outlineLevel="2" x14ac:dyDescent="0.2">
      <c r="F1157" s="35">
        <v>265</v>
      </c>
      <c r="G1157" s="36" t="s">
        <v>28</v>
      </c>
      <c r="H1157" s="37" t="s">
        <v>409</v>
      </c>
      <c r="I1157" s="38" t="s">
        <v>410</v>
      </c>
      <c r="J1157" s="36" t="s">
        <v>149</v>
      </c>
      <c r="K1157" s="39">
        <v>1.07</v>
      </c>
      <c r="L1157" s="40">
        <v>0</v>
      </c>
      <c r="M1157" s="39">
        <v>1.07</v>
      </c>
      <c r="N1157" s="41"/>
      <c r="O1157" s="42">
        <f>M1157*N1157</f>
        <v>0</v>
      </c>
      <c r="P1157" s="42"/>
      <c r="Q1157" s="42">
        <f>M1157*P1157</f>
        <v>0</v>
      </c>
      <c r="R1157" s="42"/>
      <c r="S1157" s="42">
        <f>M1157*R1157</f>
        <v>0</v>
      </c>
      <c r="T1157" s="42">
        <v>21</v>
      </c>
      <c r="U1157" s="42">
        <f>O1157*T1157/100</f>
        <v>0</v>
      </c>
      <c r="V1157" s="42">
        <f>U1157+O1157</f>
        <v>0</v>
      </c>
      <c r="W1157" s="42"/>
      <c r="X1157" s="42" t="s">
        <v>32</v>
      </c>
      <c r="Y1157" s="42">
        <v>1</v>
      </c>
    </row>
    <row r="1158" spans="6:25" s="43" customFormat="1" ht="12" hidden="1" outlineLevel="2" x14ac:dyDescent="0.2">
      <c r="F1158" s="44"/>
      <c r="G1158" s="45"/>
      <c r="H1158" s="46" t="s">
        <v>33</v>
      </c>
      <c r="I1158" s="88" t="s">
        <v>411</v>
      </c>
      <c r="J1158" s="88"/>
      <c r="K1158" s="88"/>
      <c r="L1158" s="88"/>
      <c r="M1158" s="88"/>
      <c r="N1158" s="88"/>
      <c r="O1158" s="88"/>
      <c r="P1158" s="47"/>
      <c r="Q1158" s="48"/>
      <c r="R1158" s="47"/>
      <c r="S1158" s="48"/>
      <c r="T1158" s="49"/>
      <c r="U1158" s="49"/>
      <c r="V1158" s="49"/>
      <c r="W1158" s="50"/>
    </row>
    <row r="1159" spans="6:25" s="43" customFormat="1" ht="6" hidden="1" customHeight="1" outlineLevel="2" x14ac:dyDescent="0.2">
      <c r="F1159" s="44"/>
      <c r="G1159" s="45"/>
      <c r="H1159" s="51"/>
      <c r="I1159" s="52"/>
      <c r="J1159" s="52"/>
      <c r="K1159" s="52"/>
      <c r="L1159" s="52"/>
      <c r="M1159" s="52"/>
      <c r="N1159" s="52"/>
      <c r="O1159" s="52"/>
      <c r="P1159" s="47"/>
      <c r="Q1159" s="48"/>
      <c r="R1159" s="47"/>
      <c r="S1159" s="48"/>
      <c r="T1159" s="49"/>
      <c r="U1159" s="49"/>
      <c r="V1159" s="49"/>
      <c r="W1159" s="50"/>
    </row>
    <row r="1160" spans="6:25" s="65" customFormat="1" ht="12.75" hidden="1" customHeight="1" outlineLevel="2" x14ac:dyDescent="0.25">
      <c r="F1160" s="66"/>
      <c r="G1160" s="67"/>
      <c r="H1160" s="67"/>
      <c r="I1160" s="68"/>
      <c r="J1160" s="67"/>
      <c r="K1160" s="69"/>
      <c r="L1160" s="70"/>
      <c r="M1160" s="69"/>
      <c r="N1160" s="70"/>
      <c r="O1160" s="71"/>
      <c r="P1160" s="72"/>
      <c r="Q1160" s="70"/>
      <c r="R1160" s="70"/>
      <c r="S1160" s="70"/>
      <c r="T1160" s="73" t="s">
        <v>36</v>
      </c>
      <c r="U1160" s="70"/>
      <c r="V1160" s="70"/>
      <c r="W1160" s="70"/>
    </row>
    <row r="1161" spans="6:25" s="25" customFormat="1" ht="16.5" hidden="1" customHeight="1" outlineLevel="1" collapsed="1" x14ac:dyDescent="0.2">
      <c r="F1161" s="26"/>
      <c r="G1161" s="27"/>
      <c r="H1161" s="28"/>
      <c r="I1161" s="28" t="s">
        <v>412</v>
      </c>
      <c r="J1161" s="27"/>
      <c r="K1161" s="29"/>
      <c r="L1161" s="30"/>
      <c r="M1161" s="29"/>
      <c r="N1161" s="30"/>
      <c r="O1161" s="31">
        <f>SUBTOTAL(9,O1162:O1222)</f>
        <v>0</v>
      </c>
      <c r="P1161" s="32"/>
      <c r="Q1161" s="31">
        <f>SUBTOTAL(9,Q1162:Q1222)</f>
        <v>9.0620000000000006E-2</v>
      </c>
      <c r="R1161" s="30"/>
      <c r="S1161" s="31">
        <f>SUBTOTAL(9,S1162:S1222)</f>
        <v>0</v>
      </c>
      <c r="T1161" s="33"/>
      <c r="U1161" s="31">
        <f>SUBTOTAL(9,U1162:U1222)</f>
        <v>0</v>
      </c>
      <c r="V1161" s="31">
        <f>SUBTOTAL(9,V1162:V1222)</f>
        <v>0</v>
      </c>
      <c r="Y1161" s="31">
        <f>SUBTOTAL(9,Y1162:Y1222)</f>
        <v>20</v>
      </c>
    </row>
    <row r="1162" spans="6:25" s="43" customFormat="1" ht="24" hidden="1" outlineLevel="2" x14ac:dyDescent="0.2">
      <c r="F1162" s="35">
        <v>266</v>
      </c>
      <c r="G1162" s="36" t="s">
        <v>28</v>
      </c>
      <c r="H1162" s="37" t="s">
        <v>413</v>
      </c>
      <c r="I1162" s="38" t="s">
        <v>414</v>
      </c>
      <c r="J1162" s="36" t="s">
        <v>289</v>
      </c>
      <c r="K1162" s="39">
        <v>1</v>
      </c>
      <c r="L1162" s="40">
        <v>0</v>
      </c>
      <c r="M1162" s="39">
        <v>1</v>
      </c>
      <c r="N1162" s="41"/>
      <c r="O1162" s="42">
        <f>M1162*N1162</f>
        <v>0</v>
      </c>
      <c r="P1162" s="42">
        <v>2.5190000000000001E-2</v>
      </c>
      <c r="Q1162" s="42">
        <f>M1162*P1162</f>
        <v>2.5190000000000001E-2</v>
      </c>
      <c r="R1162" s="42"/>
      <c r="S1162" s="42">
        <f>M1162*R1162</f>
        <v>0</v>
      </c>
      <c r="T1162" s="42">
        <v>21</v>
      </c>
      <c r="U1162" s="42">
        <f>O1162*T1162/100</f>
        <v>0</v>
      </c>
      <c r="V1162" s="42">
        <f>U1162+O1162</f>
        <v>0</v>
      </c>
      <c r="W1162" s="42"/>
      <c r="X1162" s="42" t="s">
        <v>32</v>
      </c>
      <c r="Y1162" s="42">
        <v>1</v>
      </c>
    </row>
    <row r="1163" spans="6:25" s="43" customFormat="1" ht="12" hidden="1" outlineLevel="2" x14ac:dyDescent="0.2">
      <c r="F1163" s="44"/>
      <c r="G1163" s="45"/>
      <c r="H1163" s="46" t="s">
        <v>33</v>
      </c>
      <c r="I1163" s="88" t="s">
        <v>415</v>
      </c>
      <c r="J1163" s="88"/>
      <c r="K1163" s="88"/>
      <c r="L1163" s="88"/>
      <c r="M1163" s="88"/>
      <c r="N1163" s="88"/>
      <c r="O1163" s="88"/>
      <c r="P1163" s="47"/>
      <c r="Q1163" s="48"/>
      <c r="R1163" s="47"/>
      <c r="S1163" s="48"/>
      <c r="T1163" s="49"/>
      <c r="U1163" s="49"/>
      <c r="V1163" s="49"/>
      <c r="W1163" s="50"/>
    </row>
    <row r="1164" spans="6:25" s="43" customFormat="1" ht="6" hidden="1" customHeight="1" outlineLevel="2" x14ac:dyDescent="0.2">
      <c r="F1164" s="44"/>
      <c r="G1164" s="45"/>
      <c r="H1164" s="51"/>
      <c r="I1164" s="52"/>
      <c r="J1164" s="52"/>
      <c r="K1164" s="52"/>
      <c r="L1164" s="52"/>
      <c r="M1164" s="52"/>
      <c r="N1164" s="52"/>
      <c r="O1164" s="52"/>
      <c r="P1164" s="47"/>
      <c r="Q1164" s="48"/>
      <c r="R1164" s="47"/>
      <c r="S1164" s="48"/>
      <c r="T1164" s="49"/>
      <c r="U1164" s="49"/>
      <c r="V1164" s="49"/>
      <c r="W1164" s="50"/>
    </row>
    <row r="1165" spans="6:25" s="43" customFormat="1" ht="12" hidden="1" outlineLevel="2" x14ac:dyDescent="0.2">
      <c r="F1165" s="35">
        <v>267</v>
      </c>
      <c r="G1165" s="36" t="s">
        <v>28</v>
      </c>
      <c r="H1165" s="37" t="s">
        <v>416</v>
      </c>
      <c r="I1165" s="38" t="s">
        <v>417</v>
      </c>
      <c r="J1165" s="36" t="s">
        <v>31</v>
      </c>
      <c r="K1165" s="39">
        <v>1</v>
      </c>
      <c r="L1165" s="40">
        <v>0</v>
      </c>
      <c r="M1165" s="39">
        <v>1</v>
      </c>
      <c r="N1165" s="41"/>
      <c r="O1165" s="42">
        <f>M1165*N1165</f>
        <v>0</v>
      </c>
      <c r="P1165" s="42">
        <v>1.3999999999999999E-4</v>
      </c>
      <c r="Q1165" s="42">
        <f>M1165*P1165</f>
        <v>1.3999999999999999E-4</v>
      </c>
      <c r="R1165" s="42"/>
      <c r="S1165" s="42">
        <f>M1165*R1165</f>
        <v>0</v>
      </c>
      <c r="T1165" s="42">
        <v>21</v>
      </c>
      <c r="U1165" s="42">
        <f>O1165*T1165/100</f>
        <v>0</v>
      </c>
      <c r="V1165" s="42">
        <f>U1165+O1165</f>
        <v>0</v>
      </c>
      <c r="W1165" s="42"/>
      <c r="X1165" s="42" t="s">
        <v>32</v>
      </c>
      <c r="Y1165" s="42">
        <v>1</v>
      </c>
    </row>
    <row r="1166" spans="6:25" s="43" customFormat="1" ht="12" hidden="1" outlineLevel="2" x14ac:dyDescent="0.2">
      <c r="F1166" s="44"/>
      <c r="G1166" s="45"/>
      <c r="H1166" s="46" t="s">
        <v>33</v>
      </c>
      <c r="I1166" s="88" t="s">
        <v>418</v>
      </c>
      <c r="J1166" s="88"/>
      <c r="K1166" s="88"/>
      <c r="L1166" s="88"/>
      <c r="M1166" s="88"/>
      <c r="N1166" s="88"/>
      <c r="O1166" s="88"/>
      <c r="P1166" s="47"/>
      <c r="Q1166" s="48"/>
      <c r="R1166" s="47"/>
      <c r="S1166" s="48"/>
      <c r="T1166" s="49"/>
      <c r="U1166" s="49"/>
      <c r="V1166" s="49"/>
      <c r="W1166" s="50"/>
    </row>
    <row r="1167" spans="6:25" s="43" customFormat="1" ht="6" hidden="1" customHeight="1" outlineLevel="2" x14ac:dyDescent="0.2">
      <c r="F1167" s="44"/>
      <c r="G1167" s="45"/>
      <c r="H1167" s="51"/>
      <c r="I1167" s="52"/>
      <c r="J1167" s="52"/>
      <c r="K1167" s="52"/>
      <c r="L1167" s="52"/>
      <c r="M1167" s="52"/>
      <c r="N1167" s="52"/>
      <c r="O1167" s="52"/>
      <c r="P1167" s="47"/>
      <c r="Q1167" s="48"/>
      <c r="R1167" s="47"/>
      <c r="S1167" s="48"/>
      <c r="T1167" s="49"/>
      <c r="U1167" s="49"/>
      <c r="V1167" s="49"/>
      <c r="W1167" s="50"/>
    </row>
    <row r="1168" spans="6:25" s="43" customFormat="1" ht="12" hidden="1" outlineLevel="2" x14ac:dyDescent="0.2">
      <c r="F1168" s="35">
        <v>268</v>
      </c>
      <c r="G1168" s="36" t="s">
        <v>28</v>
      </c>
      <c r="H1168" s="37" t="s">
        <v>419</v>
      </c>
      <c r="I1168" s="38" t="s">
        <v>420</v>
      </c>
      <c r="J1168" s="36" t="s">
        <v>31</v>
      </c>
      <c r="K1168" s="39">
        <v>1</v>
      </c>
      <c r="L1168" s="40">
        <v>0</v>
      </c>
      <c r="M1168" s="39">
        <v>1</v>
      </c>
      <c r="N1168" s="41"/>
      <c r="O1168" s="42">
        <f>M1168*N1168</f>
        <v>0</v>
      </c>
      <c r="P1168" s="42">
        <v>2.3000000000000001E-4</v>
      </c>
      <c r="Q1168" s="42">
        <f>M1168*P1168</f>
        <v>2.3000000000000001E-4</v>
      </c>
      <c r="R1168" s="42"/>
      <c r="S1168" s="42">
        <f>M1168*R1168</f>
        <v>0</v>
      </c>
      <c r="T1168" s="42">
        <v>21</v>
      </c>
      <c r="U1168" s="42">
        <f>O1168*T1168/100</f>
        <v>0</v>
      </c>
      <c r="V1168" s="42">
        <f>U1168+O1168</f>
        <v>0</v>
      </c>
      <c r="W1168" s="42"/>
      <c r="X1168" s="42" t="s">
        <v>32</v>
      </c>
      <c r="Y1168" s="42">
        <v>1</v>
      </c>
    </row>
    <row r="1169" spans="6:25" s="43" customFormat="1" ht="12" hidden="1" outlineLevel="2" x14ac:dyDescent="0.2">
      <c r="F1169" s="44"/>
      <c r="G1169" s="45"/>
      <c r="H1169" s="46" t="s">
        <v>33</v>
      </c>
      <c r="I1169" s="88" t="s">
        <v>421</v>
      </c>
      <c r="J1169" s="88"/>
      <c r="K1169" s="88"/>
      <c r="L1169" s="88"/>
      <c r="M1169" s="88"/>
      <c r="N1169" s="88"/>
      <c r="O1169" s="88"/>
      <c r="P1169" s="47"/>
      <c r="Q1169" s="48"/>
      <c r="R1169" s="47"/>
      <c r="S1169" s="48"/>
      <c r="T1169" s="49"/>
      <c r="U1169" s="49"/>
      <c r="V1169" s="49"/>
      <c r="W1169" s="50"/>
    </row>
    <row r="1170" spans="6:25" s="43" customFormat="1" ht="6" hidden="1" customHeight="1" outlineLevel="2" x14ac:dyDescent="0.2">
      <c r="F1170" s="44"/>
      <c r="G1170" s="45"/>
      <c r="H1170" s="51"/>
      <c r="I1170" s="52"/>
      <c r="J1170" s="52"/>
      <c r="K1170" s="52"/>
      <c r="L1170" s="52"/>
      <c r="M1170" s="52"/>
      <c r="N1170" s="52"/>
      <c r="O1170" s="52"/>
      <c r="P1170" s="47"/>
      <c r="Q1170" s="48"/>
      <c r="R1170" s="47"/>
      <c r="S1170" s="48"/>
      <c r="T1170" s="49"/>
      <c r="U1170" s="49"/>
      <c r="V1170" s="49"/>
      <c r="W1170" s="50"/>
    </row>
    <row r="1171" spans="6:25" s="43" customFormat="1" ht="12" hidden="1" outlineLevel="2" x14ac:dyDescent="0.2">
      <c r="F1171" s="35">
        <v>269</v>
      </c>
      <c r="G1171" s="36" t="s">
        <v>28</v>
      </c>
      <c r="H1171" s="37" t="s">
        <v>422</v>
      </c>
      <c r="I1171" s="38" t="s">
        <v>423</v>
      </c>
      <c r="J1171" s="36" t="s">
        <v>289</v>
      </c>
      <c r="K1171" s="39">
        <v>1</v>
      </c>
      <c r="L1171" s="40">
        <v>0</v>
      </c>
      <c r="M1171" s="39">
        <v>1</v>
      </c>
      <c r="N1171" s="41"/>
      <c r="O1171" s="42">
        <f>M1171*N1171</f>
        <v>0</v>
      </c>
      <c r="P1171" s="42">
        <v>3.82E-3</v>
      </c>
      <c r="Q1171" s="42">
        <f>M1171*P1171</f>
        <v>3.82E-3</v>
      </c>
      <c r="R1171" s="42"/>
      <c r="S1171" s="42">
        <f>M1171*R1171</f>
        <v>0</v>
      </c>
      <c r="T1171" s="42">
        <v>21</v>
      </c>
      <c r="U1171" s="42">
        <f>O1171*T1171/100</f>
        <v>0</v>
      </c>
      <c r="V1171" s="42">
        <f>U1171+O1171</f>
        <v>0</v>
      </c>
      <c r="W1171" s="42"/>
      <c r="X1171" s="42" t="s">
        <v>32</v>
      </c>
      <c r="Y1171" s="42">
        <v>1</v>
      </c>
    </row>
    <row r="1172" spans="6:25" s="43" customFormat="1" ht="12" hidden="1" outlineLevel="2" x14ac:dyDescent="0.2">
      <c r="F1172" s="44"/>
      <c r="G1172" s="45"/>
      <c r="H1172" s="46" t="s">
        <v>33</v>
      </c>
      <c r="I1172" s="88" t="s">
        <v>424</v>
      </c>
      <c r="J1172" s="88"/>
      <c r="K1172" s="88"/>
      <c r="L1172" s="88"/>
      <c r="M1172" s="88"/>
      <c r="N1172" s="88"/>
      <c r="O1172" s="88"/>
      <c r="P1172" s="47"/>
      <c r="Q1172" s="48"/>
      <c r="R1172" s="47"/>
      <c r="S1172" s="48"/>
      <c r="T1172" s="49"/>
      <c r="U1172" s="49"/>
      <c r="V1172" s="49"/>
      <c r="W1172" s="50"/>
    </row>
    <row r="1173" spans="6:25" s="43" customFormat="1" ht="6" hidden="1" customHeight="1" outlineLevel="2" x14ac:dyDescent="0.2">
      <c r="F1173" s="44"/>
      <c r="G1173" s="45"/>
      <c r="H1173" s="51"/>
      <c r="I1173" s="52"/>
      <c r="J1173" s="52"/>
      <c r="K1173" s="52"/>
      <c r="L1173" s="52"/>
      <c r="M1173" s="52"/>
      <c r="N1173" s="52"/>
      <c r="O1173" s="52"/>
      <c r="P1173" s="47"/>
      <c r="Q1173" s="48"/>
      <c r="R1173" s="47"/>
      <c r="S1173" s="48"/>
      <c r="T1173" s="49"/>
      <c r="U1173" s="49"/>
      <c r="V1173" s="49"/>
      <c r="W1173" s="50"/>
    </row>
    <row r="1174" spans="6:25" s="43" customFormat="1" ht="12" hidden="1" outlineLevel="2" x14ac:dyDescent="0.2">
      <c r="F1174" s="35">
        <v>270</v>
      </c>
      <c r="G1174" s="36" t="s">
        <v>28</v>
      </c>
      <c r="H1174" s="37" t="s">
        <v>425</v>
      </c>
      <c r="I1174" s="38" t="s">
        <v>426</v>
      </c>
      <c r="J1174" s="36" t="s">
        <v>289</v>
      </c>
      <c r="K1174" s="39">
        <v>1</v>
      </c>
      <c r="L1174" s="40">
        <v>0</v>
      </c>
      <c r="M1174" s="39">
        <v>1</v>
      </c>
      <c r="N1174" s="41"/>
      <c r="O1174" s="42">
        <f>M1174*N1174</f>
        <v>0</v>
      </c>
      <c r="P1174" s="42">
        <v>2.4119999999999999E-2</v>
      </c>
      <c r="Q1174" s="42">
        <f>M1174*P1174</f>
        <v>2.4119999999999999E-2</v>
      </c>
      <c r="R1174" s="42"/>
      <c r="S1174" s="42">
        <f>M1174*R1174</f>
        <v>0</v>
      </c>
      <c r="T1174" s="42">
        <v>21</v>
      </c>
      <c r="U1174" s="42">
        <f>O1174*T1174/100</f>
        <v>0</v>
      </c>
      <c r="V1174" s="42">
        <f>U1174+O1174</f>
        <v>0</v>
      </c>
      <c r="W1174" s="42"/>
      <c r="X1174" s="42" t="s">
        <v>32</v>
      </c>
      <c r="Y1174" s="42">
        <v>1</v>
      </c>
    </row>
    <row r="1175" spans="6:25" s="43" customFormat="1" ht="12" hidden="1" outlineLevel="2" x14ac:dyDescent="0.2">
      <c r="F1175" s="44"/>
      <c r="G1175" s="45"/>
      <c r="H1175" s="46" t="s">
        <v>33</v>
      </c>
      <c r="I1175" s="88" t="s">
        <v>427</v>
      </c>
      <c r="J1175" s="88"/>
      <c r="K1175" s="88"/>
      <c r="L1175" s="88"/>
      <c r="M1175" s="88"/>
      <c r="N1175" s="88"/>
      <c r="O1175" s="88"/>
      <c r="P1175" s="47"/>
      <c r="Q1175" s="48"/>
      <c r="R1175" s="47"/>
      <c r="S1175" s="48"/>
      <c r="T1175" s="49"/>
      <c r="U1175" s="49"/>
      <c r="V1175" s="49"/>
      <c r="W1175" s="50"/>
    </row>
    <row r="1176" spans="6:25" s="43" customFormat="1" ht="6" hidden="1" customHeight="1" outlineLevel="2" x14ac:dyDescent="0.2">
      <c r="F1176" s="44"/>
      <c r="G1176" s="45"/>
      <c r="H1176" s="51"/>
      <c r="I1176" s="52"/>
      <c r="J1176" s="52"/>
      <c r="K1176" s="52"/>
      <c r="L1176" s="52"/>
      <c r="M1176" s="52"/>
      <c r="N1176" s="52"/>
      <c r="O1176" s="52"/>
      <c r="P1176" s="47"/>
      <c r="Q1176" s="48"/>
      <c r="R1176" s="47"/>
      <c r="S1176" s="48"/>
      <c r="T1176" s="49"/>
      <c r="U1176" s="49"/>
      <c r="V1176" s="49"/>
      <c r="W1176" s="50"/>
    </row>
    <row r="1177" spans="6:25" s="43" customFormat="1" ht="12" hidden="1" outlineLevel="2" x14ac:dyDescent="0.2">
      <c r="F1177" s="35">
        <v>271</v>
      </c>
      <c r="G1177" s="36" t="s">
        <v>28</v>
      </c>
      <c r="H1177" s="37" t="s">
        <v>428</v>
      </c>
      <c r="I1177" s="38" t="s">
        <v>429</v>
      </c>
      <c r="J1177" s="36" t="s">
        <v>289</v>
      </c>
      <c r="K1177" s="39">
        <v>3</v>
      </c>
      <c r="L1177" s="40">
        <v>0</v>
      </c>
      <c r="M1177" s="39">
        <v>3</v>
      </c>
      <c r="N1177" s="41"/>
      <c r="O1177" s="42">
        <f>M1177*N1177</f>
        <v>0</v>
      </c>
      <c r="P1177" s="42">
        <v>1.89E-3</v>
      </c>
      <c r="Q1177" s="42">
        <f>M1177*P1177</f>
        <v>5.6699999999999997E-3</v>
      </c>
      <c r="R1177" s="42"/>
      <c r="S1177" s="42">
        <f>M1177*R1177</f>
        <v>0</v>
      </c>
      <c r="T1177" s="42">
        <v>21</v>
      </c>
      <c r="U1177" s="42">
        <f>O1177*T1177/100</f>
        <v>0</v>
      </c>
      <c r="V1177" s="42">
        <f>U1177+O1177</f>
        <v>0</v>
      </c>
      <c r="W1177" s="42"/>
      <c r="X1177" s="42" t="s">
        <v>32</v>
      </c>
      <c r="Y1177" s="42">
        <v>1</v>
      </c>
    </row>
    <row r="1178" spans="6:25" s="43" customFormat="1" ht="12" hidden="1" outlineLevel="2" x14ac:dyDescent="0.2">
      <c r="F1178" s="44"/>
      <c r="G1178" s="45"/>
      <c r="H1178" s="46" t="s">
        <v>33</v>
      </c>
      <c r="I1178" s="88" t="s">
        <v>430</v>
      </c>
      <c r="J1178" s="88"/>
      <c r="K1178" s="88"/>
      <c r="L1178" s="88"/>
      <c r="M1178" s="88"/>
      <c r="N1178" s="88"/>
      <c r="O1178" s="88"/>
      <c r="P1178" s="47"/>
      <c r="Q1178" s="48"/>
      <c r="R1178" s="47"/>
      <c r="S1178" s="48"/>
      <c r="T1178" s="49"/>
      <c r="U1178" s="49"/>
      <c r="V1178" s="49"/>
      <c r="W1178" s="50"/>
    </row>
    <row r="1179" spans="6:25" s="43" customFormat="1" ht="6" hidden="1" customHeight="1" outlineLevel="2" x14ac:dyDescent="0.2">
      <c r="F1179" s="44"/>
      <c r="G1179" s="45"/>
      <c r="H1179" s="51"/>
      <c r="I1179" s="52"/>
      <c r="J1179" s="52"/>
      <c r="K1179" s="52"/>
      <c r="L1179" s="52"/>
      <c r="M1179" s="52"/>
      <c r="N1179" s="52"/>
      <c r="O1179" s="52"/>
      <c r="P1179" s="47"/>
      <c r="Q1179" s="48"/>
      <c r="R1179" s="47"/>
      <c r="S1179" s="48"/>
      <c r="T1179" s="49"/>
      <c r="U1179" s="49"/>
      <c r="V1179" s="49"/>
      <c r="W1179" s="50"/>
    </row>
    <row r="1180" spans="6:25" s="43" customFormat="1" ht="12" hidden="1" outlineLevel="2" x14ac:dyDescent="0.2">
      <c r="F1180" s="35">
        <v>272</v>
      </c>
      <c r="G1180" s="36" t="s">
        <v>28</v>
      </c>
      <c r="H1180" s="37" t="s">
        <v>431</v>
      </c>
      <c r="I1180" s="38" t="s">
        <v>432</v>
      </c>
      <c r="J1180" s="36" t="s">
        <v>289</v>
      </c>
      <c r="K1180" s="39">
        <v>2</v>
      </c>
      <c r="L1180" s="40">
        <v>0</v>
      </c>
      <c r="M1180" s="39">
        <v>2</v>
      </c>
      <c r="N1180" s="41"/>
      <c r="O1180" s="42">
        <f>M1180*N1180</f>
        <v>0</v>
      </c>
      <c r="P1180" s="42">
        <v>1.9000000000000001E-4</v>
      </c>
      <c r="Q1180" s="42">
        <f>M1180*P1180</f>
        <v>3.8000000000000002E-4</v>
      </c>
      <c r="R1180" s="42"/>
      <c r="S1180" s="42">
        <f>M1180*R1180</f>
        <v>0</v>
      </c>
      <c r="T1180" s="42">
        <v>21</v>
      </c>
      <c r="U1180" s="42">
        <f>O1180*T1180/100</f>
        <v>0</v>
      </c>
      <c r="V1180" s="42">
        <f>U1180+O1180</f>
        <v>0</v>
      </c>
      <c r="W1180" s="42"/>
      <c r="X1180" s="42" t="s">
        <v>32</v>
      </c>
      <c r="Y1180" s="42">
        <v>1</v>
      </c>
    </row>
    <row r="1181" spans="6:25" s="43" customFormat="1" ht="12" hidden="1" outlineLevel="2" x14ac:dyDescent="0.2">
      <c r="F1181" s="44"/>
      <c r="G1181" s="45"/>
      <c r="H1181" s="46" t="s">
        <v>33</v>
      </c>
      <c r="I1181" s="88" t="s">
        <v>433</v>
      </c>
      <c r="J1181" s="88"/>
      <c r="K1181" s="88"/>
      <c r="L1181" s="88"/>
      <c r="M1181" s="88"/>
      <c r="N1181" s="88"/>
      <c r="O1181" s="88"/>
      <c r="P1181" s="47"/>
      <c r="Q1181" s="48"/>
      <c r="R1181" s="47"/>
      <c r="S1181" s="48"/>
      <c r="T1181" s="49"/>
      <c r="U1181" s="49"/>
      <c r="V1181" s="49"/>
      <c r="W1181" s="50"/>
    </row>
    <row r="1182" spans="6:25" s="43" customFormat="1" ht="6" hidden="1" customHeight="1" outlineLevel="2" x14ac:dyDescent="0.2">
      <c r="F1182" s="44"/>
      <c r="G1182" s="45"/>
      <c r="H1182" s="51"/>
      <c r="I1182" s="52"/>
      <c r="J1182" s="52"/>
      <c r="K1182" s="52"/>
      <c r="L1182" s="52"/>
      <c r="M1182" s="52"/>
      <c r="N1182" s="52"/>
      <c r="O1182" s="52"/>
      <c r="P1182" s="47"/>
      <c r="Q1182" s="48"/>
      <c r="R1182" s="47"/>
      <c r="S1182" s="48"/>
      <c r="T1182" s="49"/>
      <c r="U1182" s="49"/>
      <c r="V1182" s="49"/>
      <c r="W1182" s="50"/>
    </row>
    <row r="1183" spans="6:25" s="43" customFormat="1" ht="12" hidden="1" outlineLevel="2" x14ac:dyDescent="0.2">
      <c r="F1183" s="35">
        <v>273</v>
      </c>
      <c r="G1183" s="36" t="s">
        <v>28</v>
      </c>
      <c r="H1183" s="37" t="s">
        <v>434</v>
      </c>
      <c r="I1183" s="38" t="s">
        <v>435</v>
      </c>
      <c r="J1183" s="36" t="s">
        <v>264</v>
      </c>
      <c r="K1183" s="39">
        <v>2.2999999999999998</v>
      </c>
      <c r="L1183" s="40">
        <v>0</v>
      </c>
      <c r="M1183" s="39">
        <v>2.2999999999999998</v>
      </c>
      <c r="N1183" s="41"/>
      <c r="O1183" s="42">
        <f>M1183*N1183</f>
        <v>0</v>
      </c>
      <c r="P1183" s="42"/>
      <c r="Q1183" s="42">
        <f>M1183*P1183</f>
        <v>0</v>
      </c>
      <c r="R1183" s="42"/>
      <c r="S1183" s="42">
        <f>M1183*R1183</f>
        <v>0</v>
      </c>
      <c r="T1183" s="42">
        <v>21</v>
      </c>
      <c r="U1183" s="42">
        <f>O1183*T1183/100</f>
        <v>0</v>
      </c>
      <c r="V1183" s="42">
        <f>U1183+O1183</f>
        <v>0</v>
      </c>
      <c r="W1183" s="42"/>
      <c r="X1183" s="42" t="s">
        <v>32</v>
      </c>
      <c r="Y1183" s="42">
        <v>1</v>
      </c>
    </row>
    <row r="1184" spans="6:25" s="43" customFormat="1" ht="12" hidden="1" outlineLevel="2" x14ac:dyDescent="0.2">
      <c r="F1184" s="44"/>
      <c r="G1184" s="45"/>
      <c r="H1184" s="46" t="s">
        <v>33</v>
      </c>
      <c r="I1184" s="88" t="s">
        <v>436</v>
      </c>
      <c r="J1184" s="88"/>
      <c r="K1184" s="88"/>
      <c r="L1184" s="88"/>
      <c r="M1184" s="88"/>
      <c r="N1184" s="88"/>
      <c r="O1184" s="88"/>
      <c r="P1184" s="47"/>
      <c r="Q1184" s="48"/>
      <c r="R1184" s="47"/>
      <c r="S1184" s="48"/>
      <c r="T1184" s="49"/>
      <c r="U1184" s="49"/>
      <c r="V1184" s="49"/>
      <c r="W1184" s="50"/>
    </row>
    <row r="1185" spans="6:25" s="43" customFormat="1" ht="6" hidden="1" customHeight="1" outlineLevel="2" x14ac:dyDescent="0.2">
      <c r="F1185" s="44"/>
      <c r="G1185" s="45"/>
      <c r="H1185" s="51"/>
      <c r="I1185" s="52"/>
      <c r="J1185" s="52"/>
      <c r="K1185" s="52"/>
      <c r="L1185" s="52"/>
      <c r="M1185" s="52"/>
      <c r="N1185" s="52"/>
      <c r="O1185" s="52"/>
      <c r="P1185" s="47"/>
      <c r="Q1185" s="48"/>
      <c r="R1185" s="47"/>
      <c r="S1185" s="48"/>
      <c r="T1185" s="49"/>
      <c r="U1185" s="49"/>
      <c r="V1185" s="49"/>
      <c r="W1185" s="50"/>
    </row>
    <row r="1186" spans="6:25" s="43" customFormat="1" ht="12" hidden="1" outlineLevel="2" x14ac:dyDescent="0.2">
      <c r="F1186" s="35">
        <v>274</v>
      </c>
      <c r="G1186" s="36" t="s">
        <v>41</v>
      </c>
      <c r="H1186" s="37" t="s">
        <v>437</v>
      </c>
      <c r="I1186" s="38" t="s">
        <v>438</v>
      </c>
      <c r="J1186" s="36" t="s">
        <v>31</v>
      </c>
      <c r="K1186" s="39">
        <v>2</v>
      </c>
      <c r="L1186" s="40">
        <v>0</v>
      </c>
      <c r="M1186" s="39">
        <v>2</v>
      </c>
      <c r="N1186" s="41"/>
      <c r="O1186" s="42">
        <f>M1186*N1186</f>
        <v>0</v>
      </c>
      <c r="P1186" s="42">
        <v>8.4999999999999995E-4</v>
      </c>
      <c r="Q1186" s="42">
        <f>M1186*P1186</f>
        <v>1.6999999999999999E-3</v>
      </c>
      <c r="R1186" s="42"/>
      <c r="S1186" s="42">
        <f>M1186*R1186</f>
        <v>0</v>
      </c>
      <c r="T1186" s="42">
        <v>21</v>
      </c>
      <c r="U1186" s="42">
        <f>O1186*T1186/100</f>
        <v>0</v>
      </c>
      <c r="V1186" s="42">
        <f>U1186+O1186</f>
        <v>0</v>
      </c>
      <c r="W1186" s="42"/>
      <c r="X1186" s="42" t="s">
        <v>32</v>
      </c>
      <c r="Y1186" s="42">
        <v>1</v>
      </c>
    </row>
    <row r="1187" spans="6:25" s="43" customFormat="1" ht="12" hidden="1" outlineLevel="2" x14ac:dyDescent="0.2">
      <c r="F1187" s="44"/>
      <c r="G1187" s="45"/>
      <c r="H1187" s="46" t="s">
        <v>33</v>
      </c>
      <c r="I1187" s="88" t="s">
        <v>439</v>
      </c>
      <c r="J1187" s="88"/>
      <c r="K1187" s="88"/>
      <c r="L1187" s="88"/>
      <c r="M1187" s="88"/>
      <c r="N1187" s="88"/>
      <c r="O1187" s="88"/>
      <c r="P1187" s="47"/>
      <c r="Q1187" s="48"/>
      <c r="R1187" s="47"/>
      <c r="S1187" s="48"/>
      <c r="T1187" s="49"/>
      <c r="U1187" s="49"/>
      <c r="V1187" s="49"/>
      <c r="W1187" s="50"/>
    </row>
    <row r="1188" spans="6:25" s="43" customFormat="1" ht="6" hidden="1" customHeight="1" outlineLevel="2" x14ac:dyDescent="0.2">
      <c r="F1188" s="44"/>
      <c r="G1188" s="45"/>
      <c r="H1188" s="51"/>
      <c r="I1188" s="52"/>
      <c r="J1188" s="52"/>
      <c r="K1188" s="52"/>
      <c r="L1188" s="52"/>
      <c r="M1188" s="52"/>
      <c r="N1188" s="52"/>
      <c r="O1188" s="52"/>
      <c r="P1188" s="47"/>
      <c r="Q1188" s="48"/>
      <c r="R1188" s="47"/>
      <c r="S1188" s="48"/>
      <c r="T1188" s="49"/>
      <c r="U1188" s="49"/>
      <c r="V1188" s="49"/>
      <c r="W1188" s="50"/>
    </row>
    <row r="1189" spans="6:25" s="43" customFormat="1" ht="12" hidden="1" outlineLevel="2" x14ac:dyDescent="0.2">
      <c r="F1189" s="35">
        <v>275</v>
      </c>
      <c r="G1189" s="36" t="s">
        <v>41</v>
      </c>
      <c r="H1189" s="37" t="s">
        <v>440</v>
      </c>
      <c r="I1189" s="38" t="s">
        <v>441</v>
      </c>
      <c r="J1189" s="36" t="s">
        <v>31</v>
      </c>
      <c r="K1189" s="39">
        <v>5</v>
      </c>
      <c r="L1189" s="40">
        <v>0</v>
      </c>
      <c r="M1189" s="39">
        <v>5</v>
      </c>
      <c r="N1189" s="41"/>
      <c r="O1189" s="42">
        <f>M1189*N1189</f>
        <v>0</v>
      </c>
      <c r="P1189" s="42">
        <v>1.6000000000000001E-3</v>
      </c>
      <c r="Q1189" s="42">
        <f>M1189*P1189</f>
        <v>8.0000000000000002E-3</v>
      </c>
      <c r="R1189" s="42"/>
      <c r="S1189" s="42">
        <f>M1189*R1189</f>
        <v>0</v>
      </c>
      <c r="T1189" s="42">
        <v>21</v>
      </c>
      <c r="U1189" s="42">
        <f>O1189*T1189/100</f>
        <v>0</v>
      </c>
      <c r="V1189" s="42">
        <f>U1189+O1189</f>
        <v>0</v>
      </c>
      <c r="W1189" s="42"/>
      <c r="X1189" s="42" t="s">
        <v>32</v>
      </c>
      <c r="Y1189" s="42">
        <v>1</v>
      </c>
    </row>
    <row r="1190" spans="6:25" s="43" customFormat="1" ht="12" hidden="1" outlineLevel="2" x14ac:dyDescent="0.2">
      <c r="F1190" s="44"/>
      <c r="G1190" s="45"/>
      <c r="H1190" s="46" t="s">
        <v>33</v>
      </c>
      <c r="I1190" s="88" t="s">
        <v>442</v>
      </c>
      <c r="J1190" s="88"/>
      <c r="K1190" s="88"/>
      <c r="L1190" s="88"/>
      <c r="M1190" s="88"/>
      <c r="N1190" s="88"/>
      <c r="O1190" s="88"/>
      <c r="P1190" s="47"/>
      <c r="Q1190" s="48"/>
      <c r="R1190" s="47"/>
      <c r="S1190" s="48"/>
      <c r="T1190" s="49"/>
      <c r="U1190" s="49"/>
      <c r="V1190" s="49"/>
      <c r="W1190" s="50"/>
    </row>
    <row r="1191" spans="6:25" s="43" customFormat="1" ht="6" hidden="1" customHeight="1" outlineLevel="2" x14ac:dyDescent="0.2">
      <c r="F1191" s="44"/>
      <c r="G1191" s="45"/>
      <c r="H1191" s="51"/>
      <c r="I1191" s="52"/>
      <c r="J1191" s="52"/>
      <c r="K1191" s="52"/>
      <c r="L1191" s="52"/>
      <c r="M1191" s="52"/>
      <c r="N1191" s="52"/>
      <c r="O1191" s="52"/>
      <c r="P1191" s="47"/>
      <c r="Q1191" s="48"/>
      <c r="R1191" s="47"/>
      <c r="S1191" s="48"/>
      <c r="T1191" s="49"/>
      <c r="U1191" s="49"/>
      <c r="V1191" s="49"/>
      <c r="W1191" s="50"/>
    </row>
    <row r="1192" spans="6:25" s="43" customFormat="1" ht="12" hidden="1" outlineLevel="2" x14ac:dyDescent="0.2">
      <c r="F1192" s="35">
        <v>276</v>
      </c>
      <c r="G1192" s="36" t="s">
        <v>41</v>
      </c>
      <c r="H1192" s="37" t="s">
        <v>443</v>
      </c>
      <c r="I1192" s="38" t="s">
        <v>444</v>
      </c>
      <c r="J1192" s="36" t="s">
        <v>31</v>
      </c>
      <c r="K1192" s="39">
        <v>1</v>
      </c>
      <c r="L1192" s="40">
        <v>0</v>
      </c>
      <c r="M1192" s="39">
        <v>1</v>
      </c>
      <c r="N1192" s="41"/>
      <c r="O1192" s="42">
        <f>M1192*N1192</f>
        <v>0</v>
      </c>
      <c r="P1192" s="42">
        <v>2.32E-3</v>
      </c>
      <c r="Q1192" s="42">
        <f>M1192*P1192</f>
        <v>2.32E-3</v>
      </c>
      <c r="R1192" s="42"/>
      <c r="S1192" s="42">
        <f>M1192*R1192</f>
        <v>0</v>
      </c>
      <c r="T1192" s="42">
        <v>21</v>
      </c>
      <c r="U1192" s="42">
        <f>O1192*T1192/100</f>
        <v>0</v>
      </c>
      <c r="V1192" s="42">
        <f>U1192+O1192</f>
        <v>0</v>
      </c>
      <c r="W1192" s="42"/>
      <c r="X1192" s="42" t="s">
        <v>32</v>
      </c>
      <c r="Y1192" s="42">
        <v>1</v>
      </c>
    </row>
    <row r="1193" spans="6:25" s="43" customFormat="1" ht="12" hidden="1" outlineLevel="2" x14ac:dyDescent="0.2">
      <c r="F1193" s="44"/>
      <c r="G1193" s="45"/>
      <c r="H1193" s="46" t="s">
        <v>33</v>
      </c>
      <c r="I1193" s="88" t="s">
        <v>445</v>
      </c>
      <c r="J1193" s="88"/>
      <c r="K1193" s="88"/>
      <c r="L1193" s="88"/>
      <c r="M1193" s="88"/>
      <c r="N1193" s="88"/>
      <c r="O1193" s="88"/>
      <c r="P1193" s="47"/>
      <c r="Q1193" s="48"/>
      <c r="R1193" s="47"/>
      <c r="S1193" s="48"/>
      <c r="T1193" s="49"/>
      <c r="U1193" s="49"/>
      <c r="V1193" s="49"/>
      <c r="W1193" s="50"/>
    </row>
    <row r="1194" spans="6:25" s="43" customFormat="1" ht="6" hidden="1" customHeight="1" outlineLevel="2" x14ac:dyDescent="0.2">
      <c r="F1194" s="44"/>
      <c r="G1194" s="45"/>
      <c r="H1194" s="51"/>
      <c r="I1194" s="52"/>
      <c r="J1194" s="52"/>
      <c r="K1194" s="52"/>
      <c r="L1194" s="52"/>
      <c r="M1194" s="52"/>
      <c r="N1194" s="52"/>
      <c r="O1194" s="52"/>
      <c r="P1194" s="47"/>
      <c r="Q1194" s="48"/>
      <c r="R1194" s="47"/>
      <c r="S1194" s="48"/>
      <c r="T1194" s="49"/>
      <c r="U1194" s="49"/>
      <c r="V1194" s="49"/>
      <c r="W1194" s="50"/>
    </row>
    <row r="1195" spans="6:25" s="43" customFormat="1" ht="12" hidden="1" outlineLevel="2" x14ac:dyDescent="0.2">
      <c r="F1195" s="35">
        <v>277</v>
      </c>
      <c r="G1195" s="36" t="s">
        <v>41</v>
      </c>
      <c r="H1195" s="37" t="s">
        <v>446</v>
      </c>
      <c r="I1195" s="38" t="s">
        <v>447</v>
      </c>
      <c r="J1195" s="36" t="s">
        <v>31</v>
      </c>
      <c r="K1195" s="39">
        <v>1</v>
      </c>
      <c r="L1195" s="40">
        <v>0</v>
      </c>
      <c r="M1195" s="39">
        <v>1</v>
      </c>
      <c r="N1195" s="41"/>
      <c r="O1195" s="42">
        <f>M1195*N1195</f>
        <v>0</v>
      </c>
      <c r="P1195" s="42">
        <v>1E-3</v>
      </c>
      <c r="Q1195" s="42">
        <f>M1195*P1195</f>
        <v>1E-3</v>
      </c>
      <c r="R1195" s="42"/>
      <c r="S1195" s="42">
        <f>M1195*R1195</f>
        <v>0</v>
      </c>
      <c r="T1195" s="42">
        <v>21</v>
      </c>
      <c r="U1195" s="42">
        <f>O1195*T1195/100</f>
        <v>0</v>
      </c>
      <c r="V1195" s="42">
        <f>U1195+O1195</f>
        <v>0</v>
      </c>
      <c r="W1195" s="42"/>
      <c r="X1195" s="42" t="s">
        <v>32</v>
      </c>
      <c r="Y1195" s="42">
        <v>1</v>
      </c>
    </row>
    <row r="1196" spans="6:25" s="43" customFormat="1" ht="12" hidden="1" outlineLevel="2" x14ac:dyDescent="0.2">
      <c r="F1196" s="44"/>
      <c r="G1196" s="45"/>
      <c r="H1196" s="46" t="s">
        <v>33</v>
      </c>
      <c r="I1196" s="88" t="s">
        <v>448</v>
      </c>
      <c r="J1196" s="88"/>
      <c r="K1196" s="88"/>
      <c r="L1196" s="88"/>
      <c r="M1196" s="88"/>
      <c r="N1196" s="88"/>
      <c r="O1196" s="88"/>
      <c r="P1196" s="47"/>
      <c r="Q1196" s="48"/>
      <c r="R1196" s="47"/>
      <c r="S1196" s="48"/>
      <c r="T1196" s="49"/>
      <c r="U1196" s="49"/>
      <c r="V1196" s="49"/>
      <c r="W1196" s="50"/>
    </row>
    <row r="1197" spans="6:25" s="43" customFormat="1" ht="6" hidden="1" customHeight="1" outlineLevel="2" x14ac:dyDescent="0.2">
      <c r="F1197" s="44"/>
      <c r="G1197" s="45"/>
      <c r="H1197" s="51"/>
      <c r="I1197" s="52"/>
      <c r="J1197" s="52"/>
      <c r="K1197" s="52"/>
      <c r="L1197" s="52"/>
      <c r="M1197" s="52"/>
      <c r="N1197" s="52"/>
      <c r="O1197" s="52"/>
      <c r="P1197" s="47"/>
      <c r="Q1197" s="48"/>
      <c r="R1197" s="47"/>
      <c r="S1197" s="48"/>
      <c r="T1197" s="49"/>
      <c r="U1197" s="49"/>
      <c r="V1197" s="49"/>
      <c r="W1197" s="50"/>
    </row>
    <row r="1198" spans="6:25" s="43" customFormat="1" ht="12" hidden="1" outlineLevel="2" x14ac:dyDescent="0.2">
      <c r="F1198" s="35">
        <v>278</v>
      </c>
      <c r="G1198" s="36" t="s">
        <v>41</v>
      </c>
      <c r="H1198" s="37" t="s">
        <v>449</v>
      </c>
      <c r="I1198" s="38" t="s">
        <v>450</v>
      </c>
      <c r="J1198" s="36" t="s">
        <v>31</v>
      </c>
      <c r="K1198" s="39">
        <v>1</v>
      </c>
      <c r="L1198" s="40">
        <v>0</v>
      </c>
      <c r="M1198" s="39">
        <v>1</v>
      </c>
      <c r="N1198" s="41"/>
      <c r="O1198" s="42">
        <f>M1198*N1198</f>
        <v>0</v>
      </c>
      <c r="P1198" s="42">
        <v>5.0000000000000001E-4</v>
      </c>
      <c r="Q1198" s="42">
        <f>M1198*P1198</f>
        <v>5.0000000000000001E-4</v>
      </c>
      <c r="R1198" s="42"/>
      <c r="S1198" s="42">
        <f>M1198*R1198</f>
        <v>0</v>
      </c>
      <c r="T1198" s="42">
        <v>21</v>
      </c>
      <c r="U1198" s="42">
        <f>O1198*T1198/100</f>
        <v>0</v>
      </c>
      <c r="V1198" s="42">
        <f>U1198+O1198</f>
        <v>0</v>
      </c>
      <c r="W1198" s="42"/>
      <c r="X1198" s="42" t="s">
        <v>32</v>
      </c>
      <c r="Y1198" s="42">
        <v>1</v>
      </c>
    </row>
    <row r="1199" spans="6:25" s="43" customFormat="1" ht="12" hidden="1" outlineLevel="2" x14ac:dyDescent="0.2">
      <c r="F1199" s="44"/>
      <c r="G1199" s="45"/>
      <c r="H1199" s="46" t="s">
        <v>33</v>
      </c>
      <c r="I1199" s="88" t="s">
        <v>451</v>
      </c>
      <c r="J1199" s="88"/>
      <c r="K1199" s="88"/>
      <c r="L1199" s="88"/>
      <c r="M1199" s="88"/>
      <c r="N1199" s="88"/>
      <c r="O1199" s="88"/>
      <c r="P1199" s="47"/>
      <c r="Q1199" s="48"/>
      <c r="R1199" s="47"/>
      <c r="S1199" s="48"/>
      <c r="T1199" s="49"/>
      <c r="U1199" s="49"/>
      <c r="V1199" s="49"/>
      <c r="W1199" s="50"/>
    </row>
    <row r="1200" spans="6:25" s="43" customFormat="1" ht="6" hidden="1" customHeight="1" outlineLevel="2" x14ac:dyDescent="0.2">
      <c r="F1200" s="44"/>
      <c r="G1200" s="45"/>
      <c r="H1200" s="51"/>
      <c r="I1200" s="52"/>
      <c r="J1200" s="52"/>
      <c r="K1200" s="52"/>
      <c r="L1200" s="52"/>
      <c r="M1200" s="52"/>
      <c r="N1200" s="52"/>
      <c r="O1200" s="52"/>
      <c r="P1200" s="47"/>
      <c r="Q1200" s="48"/>
      <c r="R1200" s="47"/>
      <c r="S1200" s="48"/>
      <c r="T1200" s="49"/>
      <c r="U1200" s="49"/>
      <c r="V1200" s="49"/>
      <c r="W1200" s="50"/>
    </row>
    <row r="1201" spans="6:25" s="43" customFormat="1" ht="12" hidden="1" outlineLevel="2" x14ac:dyDescent="0.2">
      <c r="F1201" s="35">
        <v>279</v>
      </c>
      <c r="G1201" s="36" t="s">
        <v>41</v>
      </c>
      <c r="H1201" s="37" t="s">
        <v>452</v>
      </c>
      <c r="I1201" s="38" t="s">
        <v>453</v>
      </c>
      <c r="J1201" s="36" t="s">
        <v>31</v>
      </c>
      <c r="K1201" s="39">
        <v>1</v>
      </c>
      <c r="L1201" s="40">
        <v>0</v>
      </c>
      <c r="M1201" s="39">
        <v>1</v>
      </c>
      <c r="N1201" s="41"/>
      <c r="O1201" s="42">
        <f>M1201*N1201</f>
        <v>0</v>
      </c>
      <c r="P1201" s="42">
        <v>5.0000000000000001E-4</v>
      </c>
      <c r="Q1201" s="42">
        <f>M1201*P1201</f>
        <v>5.0000000000000001E-4</v>
      </c>
      <c r="R1201" s="42"/>
      <c r="S1201" s="42">
        <f>M1201*R1201</f>
        <v>0</v>
      </c>
      <c r="T1201" s="42">
        <v>21</v>
      </c>
      <c r="U1201" s="42">
        <f>O1201*T1201/100</f>
        <v>0</v>
      </c>
      <c r="V1201" s="42">
        <f>U1201+O1201</f>
        <v>0</v>
      </c>
      <c r="W1201" s="42"/>
      <c r="X1201" s="42" t="s">
        <v>32</v>
      </c>
      <c r="Y1201" s="42">
        <v>1</v>
      </c>
    </row>
    <row r="1202" spans="6:25" s="43" customFormat="1" ht="12" hidden="1" outlineLevel="2" x14ac:dyDescent="0.2">
      <c r="F1202" s="44"/>
      <c r="G1202" s="45"/>
      <c r="H1202" s="46" t="s">
        <v>33</v>
      </c>
      <c r="I1202" s="88" t="s">
        <v>454</v>
      </c>
      <c r="J1202" s="88"/>
      <c r="K1202" s="88"/>
      <c r="L1202" s="88"/>
      <c r="M1202" s="88"/>
      <c r="N1202" s="88"/>
      <c r="O1202" s="88"/>
      <c r="P1202" s="47"/>
      <c r="Q1202" s="48"/>
      <c r="R1202" s="47"/>
      <c r="S1202" s="48"/>
      <c r="T1202" s="49"/>
      <c r="U1202" s="49"/>
      <c r="V1202" s="49"/>
      <c r="W1202" s="50"/>
    </row>
    <row r="1203" spans="6:25" s="43" customFormat="1" ht="6" hidden="1" customHeight="1" outlineLevel="2" x14ac:dyDescent="0.2">
      <c r="F1203" s="44"/>
      <c r="G1203" s="45"/>
      <c r="H1203" s="51"/>
      <c r="I1203" s="52"/>
      <c r="J1203" s="52"/>
      <c r="K1203" s="52"/>
      <c r="L1203" s="52"/>
      <c r="M1203" s="52"/>
      <c r="N1203" s="52"/>
      <c r="O1203" s="52"/>
      <c r="P1203" s="47"/>
      <c r="Q1203" s="48"/>
      <c r="R1203" s="47"/>
      <c r="S1203" s="48"/>
      <c r="T1203" s="49"/>
      <c r="U1203" s="49"/>
      <c r="V1203" s="49"/>
      <c r="W1203" s="50"/>
    </row>
    <row r="1204" spans="6:25" s="43" customFormat="1" ht="12" hidden="1" outlineLevel="2" x14ac:dyDescent="0.2">
      <c r="F1204" s="35">
        <v>280</v>
      </c>
      <c r="G1204" s="36" t="s">
        <v>41</v>
      </c>
      <c r="H1204" s="37" t="s">
        <v>455</v>
      </c>
      <c r="I1204" s="38" t="s">
        <v>456</v>
      </c>
      <c r="J1204" s="36" t="s">
        <v>31</v>
      </c>
      <c r="K1204" s="39">
        <v>1</v>
      </c>
      <c r="L1204" s="40">
        <v>0</v>
      </c>
      <c r="M1204" s="39">
        <v>1</v>
      </c>
      <c r="N1204" s="41"/>
      <c r="O1204" s="42">
        <f>M1204*N1204</f>
        <v>0</v>
      </c>
      <c r="P1204" s="42">
        <v>5.0000000000000001E-4</v>
      </c>
      <c r="Q1204" s="42">
        <f>M1204*P1204</f>
        <v>5.0000000000000001E-4</v>
      </c>
      <c r="R1204" s="42"/>
      <c r="S1204" s="42">
        <f>M1204*R1204</f>
        <v>0</v>
      </c>
      <c r="T1204" s="42">
        <v>21</v>
      </c>
      <c r="U1204" s="42">
        <f>O1204*T1204/100</f>
        <v>0</v>
      </c>
      <c r="V1204" s="42">
        <f>U1204+O1204</f>
        <v>0</v>
      </c>
      <c r="W1204" s="42"/>
      <c r="X1204" s="42" t="s">
        <v>32</v>
      </c>
      <c r="Y1204" s="42">
        <v>1</v>
      </c>
    </row>
    <row r="1205" spans="6:25" s="43" customFormat="1" ht="12" hidden="1" outlineLevel="2" x14ac:dyDescent="0.2">
      <c r="F1205" s="44"/>
      <c r="G1205" s="45"/>
      <c r="H1205" s="46" t="s">
        <v>33</v>
      </c>
      <c r="I1205" s="88" t="s">
        <v>457</v>
      </c>
      <c r="J1205" s="88"/>
      <c r="K1205" s="88"/>
      <c r="L1205" s="88"/>
      <c r="M1205" s="88"/>
      <c r="N1205" s="88"/>
      <c r="O1205" s="88"/>
      <c r="P1205" s="47"/>
      <c r="Q1205" s="48"/>
      <c r="R1205" s="47"/>
      <c r="S1205" s="48"/>
      <c r="T1205" s="49"/>
      <c r="U1205" s="49"/>
      <c r="V1205" s="49"/>
      <c r="W1205" s="50"/>
    </row>
    <row r="1206" spans="6:25" s="43" customFormat="1" ht="6" hidden="1" customHeight="1" outlineLevel="2" x14ac:dyDescent="0.2">
      <c r="F1206" s="44"/>
      <c r="G1206" s="45"/>
      <c r="H1206" s="51"/>
      <c r="I1206" s="52"/>
      <c r="J1206" s="52"/>
      <c r="K1206" s="52"/>
      <c r="L1206" s="52"/>
      <c r="M1206" s="52"/>
      <c r="N1206" s="52"/>
      <c r="O1206" s="52"/>
      <c r="P1206" s="47"/>
      <c r="Q1206" s="48"/>
      <c r="R1206" s="47"/>
      <c r="S1206" s="48"/>
      <c r="T1206" s="49"/>
      <c r="U1206" s="49"/>
      <c r="V1206" s="49"/>
      <c r="W1206" s="50"/>
    </row>
    <row r="1207" spans="6:25" s="43" customFormat="1" ht="12" hidden="1" outlineLevel="2" x14ac:dyDescent="0.2">
      <c r="F1207" s="35">
        <v>281</v>
      </c>
      <c r="G1207" s="36" t="s">
        <v>41</v>
      </c>
      <c r="H1207" s="37" t="s">
        <v>458</v>
      </c>
      <c r="I1207" s="38" t="s">
        <v>459</v>
      </c>
      <c r="J1207" s="36" t="s">
        <v>31</v>
      </c>
      <c r="K1207" s="39">
        <v>1</v>
      </c>
      <c r="L1207" s="40">
        <v>0</v>
      </c>
      <c r="M1207" s="39">
        <v>1</v>
      </c>
      <c r="N1207" s="41"/>
      <c r="O1207" s="42">
        <f>M1207*N1207</f>
        <v>0</v>
      </c>
      <c r="P1207" s="42">
        <v>8.0000000000000004E-4</v>
      </c>
      <c r="Q1207" s="42">
        <f>M1207*P1207</f>
        <v>8.0000000000000004E-4</v>
      </c>
      <c r="R1207" s="42"/>
      <c r="S1207" s="42">
        <f>M1207*R1207</f>
        <v>0</v>
      </c>
      <c r="T1207" s="42">
        <v>21</v>
      </c>
      <c r="U1207" s="42">
        <f>O1207*T1207/100</f>
        <v>0</v>
      </c>
      <c r="V1207" s="42">
        <f>U1207+O1207</f>
        <v>0</v>
      </c>
      <c r="W1207" s="42"/>
      <c r="X1207" s="42" t="s">
        <v>32</v>
      </c>
      <c r="Y1207" s="42">
        <v>1</v>
      </c>
    </row>
    <row r="1208" spans="6:25" s="43" customFormat="1" ht="12" hidden="1" outlineLevel="2" x14ac:dyDescent="0.2">
      <c r="F1208" s="44"/>
      <c r="G1208" s="45"/>
      <c r="H1208" s="46" t="s">
        <v>33</v>
      </c>
      <c r="I1208" s="88" t="s">
        <v>460</v>
      </c>
      <c r="J1208" s="88"/>
      <c r="K1208" s="88"/>
      <c r="L1208" s="88"/>
      <c r="M1208" s="88"/>
      <c r="N1208" s="88"/>
      <c r="O1208" s="88"/>
      <c r="P1208" s="47"/>
      <c r="Q1208" s="48"/>
      <c r="R1208" s="47"/>
      <c r="S1208" s="48"/>
      <c r="T1208" s="49"/>
      <c r="U1208" s="49"/>
      <c r="V1208" s="49"/>
      <c r="W1208" s="50"/>
    </row>
    <row r="1209" spans="6:25" s="43" customFormat="1" ht="6" hidden="1" customHeight="1" outlineLevel="2" x14ac:dyDescent="0.2">
      <c r="F1209" s="44"/>
      <c r="G1209" s="45"/>
      <c r="H1209" s="51"/>
      <c r="I1209" s="52"/>
      <c r="J1209" s="52"/>
      <c r="K1209" s="52"/>
      <c r="L1209" s="52"/>
      <c r="M1209" s="52"/>
      <c r="N1209" s="52"/>
      <c r="O1209" s="52"/>
      <c r="P1209" s="47"/>
      <c r="Q1209" s="48"/>
      <c r="R1209" s="47"/>
      <c r="S1209" s="48"/>
      <c r="T1209" s="49"/>
      <c r="U1209" s="49"/>
      <c r="V1209" s="49"/>
      <c r="W1209" s="50"/>
    </row>
    <row r="1210" spans="6:25" s="43" customFormat="1" ht="12" hidden="1" outlineLevel="2" x14ac:dyDescent="0.2">
      <c r="F1210" s="35">
        <v>282</v>
      </c>
      <c r="G1210" s="36" t="s">
        <v>41</v>
      </c>
      <c r="H1210" s="37" t="s">
        <v>461</v>
      </c>
      <c r="I1210" s="38" t="s">
        <v>462</v>
      </c>
      <c r="J1210" s="36" t="s">
        <v>31</v>
      </c>
      <c r="K1210" s="39">
        <v>1</v>
      </c>
      <c r="L1210" s="40">
        <v>0</v>
      </c>
      <c r="M1210" s="39">
        <v>1</v>
      </c>
      <c r="N1210" s="41"/>
      <c r="O1210" s="42">
        <f>M1210*N1210</f>
        <v>0</v>
      </c>
      <c r="P1210" s="42">
        <v>4.4999999999999997E-3</v>
      </c>
      <c r="Q1210" s="42">
        <f>M1210*P1210</f>
        <v>4.4999999999999997E-3</v>
      </c>
      <c r="R1210" s="42"/>
      <c r="S1210" s="42">
        <f>M1210*R1210</f>
        <v>0</v>
      </c>
      <c r="T1210" s="42">
        <v>21</v>
      </c>
      <c r="U1210" s="42">
        <f>O1210*T1210/100</f>
        <v>0</v>
      </c>
      <c r="V1210" s="42">
        <f>U1210+O1210</f>
        <v>0</v>
      </c>
      <c r="W1210" s="42"/>
      <c r="X1210" s="42" t="s">
        <v>32</v>
      </c>
      <c r="Y1210" s="42">
        <v>1</v>
      </c>
    </row>
    <row r="1211" spans="6:25" s="43" customFormat="1" ht="12" hidden="1" outlineLevel="2" x14ac:dyDescent="0.2">
      <c r="F1211" s="44"/>
      <c r="G1211" s="45"/>
      <c r="H1211" s="46" t="s">
        <v>33</v>
      </c>
      <c r="I1211" s="88" t="s">
        <v>463</v>
      </c>
      <c r="J1211" s="88"/>
      <c r="K1211" s="88"/>
      <c r="L1211" s="88"/>
      <c r="M1211" s="88"/>
      <c r="N1211" s="88"/>
      <c r="O1211" s="88"/>
      <c r="P1211" s="47"/>
      <c r="Q1211" s="48"/>
      <c r="R1211" s="47"/>
      <c r="S1211" s="48"/>
      <c r="T1211" s="49"/>
      <c r="U1211" s="49"/>
      <c r="V1211" s="49"/>
      <c r="W1211" s="50"/>
    </row>
    <row r="1212" spans="6:25" s="43" customFormat="1" ht="6" hidden="1" customHeight="1" outlineLevel="2" x14ac:dyDescent="0.2">
      <c r="F1212" s="44"/>
      <c r="G1212" s="45"/>
      <c r="H1212" s="51"/>
      <c r="I1212" s="52"/>
      <c r="J1212" s="52"/>
      <c r="K1212" s="52"/>
      <c r="L1212" s="52"/>
      <c r="M1212" s="52"/>
      <c r="N1212" s="52"/>
      <c r="O1212" s="52"/>
      <c r="P1212" s="47"/>
      <c r="Q1212" s="48"/>
      <c r="R1212" s="47"/>
      <c r="S1212" s="48"/>
      <c r="T1212" s="49"/>
      <c r="U1212" s="49"/>
      <c r="V1212" s="49"/>
      <c r="W1212" s="50"/>
    </row>
    <row r="1213" spans="6:25" s="43" customFormat="1" ht="12" hidden="1" outlineLevel="2" x14ac:dyDescent="0.2">
      <c r="F1213" s="35">
        <v>283</v>
      </c>
      <c r="G1213" s="36" t="s">
        <v>41</v>
      </c>
      <c r="H1213" s="37" t="s">
        <v>464</v>
      </c>
      <c r="I1213" s="38" t="s">
        <v>465</v>
      </c>
      <c r="J1213" s="36" t="s">
        <v>101</v>
      </c>
      <c r="K1213" s="39">
        <v>1.5</v>
      </c>
      <c r="L1213" s="40">
        <v>0</v>
      </c>
      <c r="M1213" s="39">
        <v>1.5</v>
      </c>
      <c r="N1213" s="41"/>
      <c r="O1213" s="42">
        <f>M1213*N1213</f>
        <v>0</v>
      </c>
      <c r="P1213" s="42">
        <v>7.4999999999999997E-3</v>
      </c>
      <c r="Q1213" s="42">
        <f>M1213*P1213</f>
        <v>1.125E-2</v>
      </c>
      <c r="R1213" s="42"/>
      <c r="S1213" s="42">
        <f>M1213*R1213</f>
        <v>0</v>
      </c>
      <c r="T1213" s="42">
        <v>21</v>
      </c>
      <c r="U1213" s="42">
        <f>O1213*T1213/100</f>
        <v>0</v>
      </c>
      <c r="V1213" s="42">
        <f>U1213+O1213</f>
        <v>0</v>
      </c>
      <c r="W1213" s="42"/>
      <c r="X1213" s="42" t="s">
        <v>32</v>
      </c>
      <c r="Y1213" s="42">
        <v>1</v>
      </c>
    </row>
    <row r="1214" spans="6:25" s="43" customFormat="1" ht="12" hidden="1" outlineLevel="2" x14ac:dyDescent="0.2">
      <c r="F1214" s="44"/>
      <c r="G1214" s="45"/>
      <c r="H1214" s="46" t="s">
        <v>33</v>
      </c>
      <c r="I1214" s="88" t="s">
        <v>466</v>
      </c>
      <c r="J1214" s="88"/>
      <c r="K1214" s="88"/>
      <c r="L1214" s="88"/>
      <c r="M1214" s="88"/>
      <c r="N1214" s="88"/>
      <c r="O1214" s="88"/>
      <c r="P1214" s="47"/>
      <c r="Q1214" s="48"/>
      <c r="R1214" s="47"/>
      <c r="S1214" s="48"/>
      <c r="T1214" s="49"/>
      <c r="U1214" s="49"/>
      <c r="V1214" s="49"/>
      <c r="W1214" s="50"/>
    </row>
    <row r="1215" spans="6:25" s="43" customFormat="1" ht="6" hidden="1" customHeight="1" outlineLevel="2" x14ac:dyDescent="0.2">
      <c r="F1215" s="44"/>
      <c r="G1215" s="45"/>
      <c r="H1215" s="51"/>
      <c r="I1215" s="52"/>
      <c r="J1215" s="52"/>
      <c r="K1215" s="52"/>
      <c r="L1215" s="52"/>
      <c r="M1215" s="52"/>
      <c r="N1215" s="52"/>
      <c r="O1215" s="52"/>
      <c r="P1215" s="47"/>
      <c r="Q1215" s="48"/>
      <c r="R1215" s="47"/>
      <c r="S1215" s="48"/>
      <c r="T1215" s="49"/>
      <c r="U1215" s="49"/>
      <c r="V1215" s="49"/>
      <c r="W1215" s="50"/>
    </row>
    <row r="1216" spans="6:25" s="43" customFormat="1" ht="12" hidden="1" outlineLevel="2" x14ac:dyDescent="0.2">
      <c r="F1216" s="35">
        <v>284</v>
      </c>
      <c r="G1216" s="36" t="s">
        <v>467</v>
      </c>
      <c r="H1216" s="37" t="s">
        <v>468</v>
      </c>
      <c r="I1216" s="38" t="s">
        <v>469</v>
      </c>
      <c r="J1216" s="36" t="s">
        <v>31</v>
      </c>
      <c r="K1216" s="39">
        <v>8</v>
      </c>
      <c r="L1216" s="40">
        <v>0</v>
      </c>
      <c r="M1216" s="39">
        <v>8</v>
      </c>
      <c r="N1216" s="41"/>
      <c r="O1216" s="42">
        <f>M1216*N1216</f>
        <v>0</v>
      </c>
      <c r="P1216" s="42"/>
      <c r="Q1216" s="42">
        <f>M1216*P1216</f>
        <v>0</v>
      </c>
      <c r="R1216" s="42"/>
      <c r="S1216" s="42">
        <f>M1216*R1216</f>
        <v>0</v>
      </c>
      <c r="T1216" s="42">
        <v>21</v>
      </c>
      <c r="U1216" s="42">
        <f>O1216*T1216/100</f>
        <v>0</v>
      </c>
      <c r="V1216" s="42">
        <f>U1216+O1216</f>
        <v>0</v>
      </c>
      <c r="W1216" s="42"/>
      <c r="X1216" s="42" t="s">
        <v>32</v>
      </c>
      <c r="Y1216" s="42">
        <v>1</v>
      </c>
    </row>
    <row r="1217" spans="6:25" s="43" customFormat="1" ht="12" hidden="1" outlineLevel="2" x14ac:dyDescent="0.2">
      <c r="F1217" s="44"/>
      <c r="G1217" s="45"/>
      <c r="H1217" s="46" t="s">
        <v>33</v>
      </c>
      <c r="I1217" s="88"/>
      <c r="J1217" s="88"/>
      <c r="K1217" s="88"/>
      <c r="L1217" s="88"/>
      <c r="M1217" s="88"/>
      <c r="N1217" s="88"/>
      <c r="O1217" s="88"/>
      <c r="P1217" s="47"/>
      <c r="Q1217" s="48"/>
      <c r="R1217" s="47"/>
      <c r="S1217" s="48"/>
      <c r="T1217" s="49"/>
      <c r="U1217" s="49"/>
      <c r="V1217" s="49"/>
      <c r="W1217" s="50"/>
    </row>
    <row r="1218" spans="6:25" s="43" customFormat="1" ht="6" hidden="1" customHeight="1" outlineLevel="2" x14ac:dyDescent="0.2">
      <c r="F1218" s="44"/>
      <c r="G1218" s="45"/>
      <c r="H1218" s="51"/>
      <c r="I1218" s="52"/>
      <c r="J1218" s="52"/>
      <c r="K1218" s="52"/>
      <c r="L1218" s="52"/>
      <c r="M1218" s="52"/>
      <c r="N1218" s="52"/>
      <c r="O1218" s="52"/>
      <c r="P1218" s="47"/>
      <c r="Q1218" s="48"/>
      <c r="R1218" s="47"/>
      <c r="S1218" s="48"/>
      <c r="T1218" s="49"/>
      <c r="U1218" s="49"/>
      <c r="V1218" s="49"/>
      <c r="W1218" s="50"/>
    </row>
    <row r="1219" spans="6:25" s="43" customFormat="1" ht="12" hidden="1" outlineLevel="2" x14ac:dyDescent="0.2">
      <c r="F1219" s="35">
        <v>285</v>
      </c>
      <c r="G1219" s="36" t="s">
        <v>28</v>
      </c>
      <c r="H1219" s="37" t="s">
        <v>470</v>
      </c>
      <c r="I1219" s="38" t="s">
        <v>471</v>
      </c>
      <c r="J1219" s="36" t="s">
        <v>149</v>
      </c>
      <c r="K1219" s="39">
        <v>0.22</v>
      </c>
      <c r="L1219" s="40">
        <v>0</v>
      </c>
      <c r="M1219" s="39">
        <v>0.22</v>
      </c>
      <c r="N1219" s="41"/>
      <c r="O1219" s="42">
        <f>M1219*N1219</f>
        <v>0</v>
      </c>
      <c r="P1219" s="42"/>
      <c r="Q1219" s="42">
        <f>M1219*P1219</f>
        <v>0</v>
      </c>
      <c r="R1219" s="42"/>
      <c r="S1219" s="42">
        <f>M1219*R1219</f>
        <v>0</v>
      </c>
      <c r="T1219" s="42">
        <v>21</v>
      </c>
      <c r="U1219" s="42">
        <f>O1219*T1219/100</f>
        <v>0</v>
      </c>
      <c r="V1219" s="42">
        <f>U1219+O1219</f>
        <v>0</v>
      </c>
      <c r="W1219" s="42"/>
      <c r="X1219" s="42" t="s">
        <v>32</v>
      </c>
      <c r="Y1219" s="42">
        <v>1</v>
      </c>
    </row>
    <row r="1220" spans="6:25" s="43" customFormat="1" ht="12" hidden="1" outlineLevel="2" x14ac:dyDescent="0.2">
      <c r="F1220" s="44"/>
      <c r="G1220" s="45"/>
      <c r="H1220" s="46" t="s">
        <v>33</v>
      </c>
      <c r="I1220" s="88" t="s">
        <v>472</v>
      </c>
      <c r="J1220" s="88"/>
      <c r="K1220" s="88"/>
      <c r="L1220" s="88"/>
      <c r="M1220" s="88"/>
      <c r="N1220" s="88"/>
      <c r="O1220" s="88"/>
      <c r="P1220" s="47"/>
      <c r="Q1220" s="48"/>
      <c r="R1220" s="47"/>
      <c r="S1220" s="48"/>
      <c r="T1220" s="49"/>
      <c r="U1220" s="49"/>
      <c r="V1220" s="49"/>
      <c r="W1220" s="50"/>
    </row>
    <row r="1221" spans="6:25" s="43" customFormat="1" ht="6" hidden="1" customHeight="1" outlineLevel="2" x14ac:dyDescent="0.2">
      <c r="F1221" s="44"/>
      <c r="G1221" s="45"/>
      <c r="H1221" s="51"/>
      <c r="I1221" s="52"/>
      <c r="J1221" s="52"/>
      <c r="K1221" s="52"/>
      <c r="L1221" s="52"/>
      <c r="M1221" s="52"/>
      <c r="N1221" s="52"/>
      <c r="O1221" s="52"/>
      <c r="P1221" s="47"/>
      <c r="Q1221" s="48"/>
      <c r="R1221" s="47"/>
      <c r="S1221" s="48"/>
      <c r="T1221" s="49"/>
      <c r="U1221" s="49"/>
      <c r="V1221" s="49"/>
      <c r="W1221" s="50"/>
    </row>
    <row r="1222" spans="6:25" s="65" customFormat="1" ht="12.75" hidden="1" customHeight="1" outlineLevel="2" x14ac:dyDescent="0.25">
      <c r="F1222" s="66"/>
      <c r="G1222" s="67"/>
      <c r="H1222" s="67"/>
      <c r="I1222" s="68"/>
      <c r="J1222" s="67"/>
      <c r="K1222" s="69"/>
      <c r="L1222" s="70"/>
      <c r="M1222" s="69"/>
      <c r="N1222" s="70"/>
      <c r="O1222" s="71"/>
      <c r="P1222" s="72"/>
      <c r="Q1222" s="70"/>
      <c r="R1222" s="70"/>
      <c r="S1222" s="70"/>
      <c r="T1222" s="73" t="s">
        <v>36</v>
      </c>
      <c r="U1222" s="70"/>
      <c r="V1222" s="70"/>
      <c r="W1222" s="70"/>
    </row>
    <row r="1223" spans="6:25" s="25" customFormat="1" ht="16.5" hidden="1" customHeight="1" outlineLevel="1" collapsed="1" x14ac:dyDescent="0.2">
      <c r="F1223" s="26"/>
      <c r="G1223" s="27"/>
      <c r="H1223" s="28"/>
      <c r="I1223" s="28" t="s">
        <v>473</v>
      </c>
      <c r="J1223" s="27"/>
      <c r="K1223" s="29"/>
      <c r="L1223" s="30"/>
      <c r="M1223" s="29"/>
      <c r="N1223" s="30"/>
      <c r="O1223" s="31">
        <f>SUBTOTAL(9,O1224:O1233)</f>
        <v>0</v>
      </c>
      <c r="P1223" s="32"/>
      <c r="Q1223" s="31">
        <f>SUBTOTAL(9,Q1224:Q1233)</f>
        <v>9.3500000000000007E-3</v>
      </c>
      <c r="R1223" s="30"/>
      <c r="S1223" s="31">
        <f>SUBTOTAL(9,S1224:S1233)</f>
        <v>0</v>
      </c>
      <c r="T1223" s="33"/>
      <c r="U1223" s="31">
        <f>SUBTOTAL(9,U1224:U1233)</f>
        <v>0</v>
      </c>
      <c r="V1223" s="31">
        <f>SUBTOTAL(9,V1224:V1233)</f>
        <v>0</v>
      </c>
      <c r="Y1223" s="31">
        <f>SUBTOTAL(9,Y1224:Y1233)</f>
        <v>3</v>
      </c>
    </row>
    <row r="1224" spans="6:25" s="43" customFormat="1" ht="12" hidden="1" outlineLevel="2" x14ac:dyDescent="0.2">
      <c r="F1224" s="35">
        <v>286</v>
      </c>
      <c r="G1224" s="36" t="s">
        <v>28</v>
      </c>
      <c r="H1224" s="37" t="s">
        <v>474</v>
      </c>
      <c r="I1224" s="38" t="s">
        <v>475</v>
      </c>
      <c r="J1224" s="36" t="s">
        <v>289</v>
      </c>
      <c r="K1224" s="39">
        <v>1</v>
      </c>
      <c r="L1224" s="40">
        <v>0</v>
      </c>
      <c r="M1224" s="39">
        <v>1</v>
      </c>
      <c r="N1224" s="41"/>
      <c r="O1224" s="42">
        <f>M1224*N1224</f>
        <v>0</v>
      </c>
      <c r="P1224" s="42">
        <v>1.4999999999999999E-4</v>
      </c>
      <c r="Q1224" s="42">
        <f>M1224*P1224</f>
        <v>1.4999999999999999E-4</v>
      </c>
      <c r="R1224" s="42"/>
      <c r="S1224" s="42">
        <f>M1224*R1224</f>
        <v>0</v>
      </c>
      <c r="T1224" s="42">
        <v>21</v>
      </c>
      <c r="U1224" s="42">
        <f>O1224*T1224/100</f>
        <v>0</v>
      </c>
      <c r="V1224" s="42">
        <f>U1224+O1224</f>
        <v>0</v>
      </c>
      <c r="W1224" s="42"/>
      <c r="X1224" s="42" t="s">
        <v>32</v>
      </c>
      <c r="Y1224" s="42">
        <v>1</v>
      </c>
    </row>
    <row r="1225" spans="6:25" s="43" customFormat="1" ht="12" hidden="1" outlineLevel="2" x14ac:dyDescent="0.2">
      <c r="F1225" s="44"/>
      <c r="G1225" s="45"/>
      <c r="H1225" s="46" t="s">
        <v>33</v>
      </c>
      <c r="I1225" s="88" t="s">
        <v>476</v>
      </c>
      <c r="J1225" s="88"/>
      <c r="K1225" s="88"/>
      <c r="L1225" s="88"/>
      <c r="M1225" s="88"/>
      <c r="N1225" s="88"/>
      <c r="O1225" s="88"/>
      <c r="P1225" s="47"/>
      <c r="Q1225" s="48"/>
      <c r="R1225" s="47"/>
      <c r="S1225" s="48"/>
      <c r="T1225" s="49"/>
      <c r="U1225" s="49"/>
      <c r="V1225" s="49"/>
      <c r="W1225" s="50"/>
    </row>
    <row r="1226" spans="6:25" s="43" customFormat="1" ht="6" hidden="1" customHeight="1" outlineLevel="2" x14ac:dyDescent="0.2">
      <c r="F1226" s="44"/>
      <c r="G1226" s="45"/>
      <c r="H1226" s="51"/>
      <c r="I1226" s="52"/>
      <c r="J1226" s="52"/>
      <c r="K1226" s="52"/>
      <c r="L1226" s="52"/>
      <c r="M1226" s="52"/>
      <c r="N1226" s="52"/>
      <c r="O1226" s="52"/>
      <c r="P1226" s="47"/>
      <c r="Q1226" s="48"/>
      <c r="R1226" s="47"/>
      <c r="S1226" s="48"/>
      <c r="T1226" s="49"/>
      <c r="U1226" s="49"/>
      <c r="V1226" s="49"/>
      <c r="W1226" s="50"/>
    </row>
    <row r="1227" spans="6:25" s="43" customFormat="1" ht="24" hidden="1" outlineLevel="2" x14ac:dyDescent="0.2">
      <c r="F1227" s="35">
        <v>287</v>
      </c>
      <c r="G1227" s="36" t="s">
        <v>28</v>
      </c>
      <c r="H1227" s="37" t="s">
        <v>477</v>
      </c>
      <c r="I1227" s="38" t="s">
        <v>478</v>
      </c>
      <c r="J1227" s="36" t="s">
        <v>289</v>
      </c>
      <c r="K1227" s="39">
        <v>1</v>
      </c>
      <c r="L1227" s="40">
        <v>0</v>
      </c>
      <c r="M1227" s="39">
        <v>1</v>
      </c>
      <c r="N1227" s="41"/>
      <c r="O1227" s="42">
        <f>M1227*N1227</f>
        <v>0</v>
      </c>
      <c r="P1227" s="42">
        <v>9.1999999999999998E-3</v>
      </c>
      <c r="Q1227" s="42">
        <f>M1227*P1227</f>
        <v>9.1999999999999998E-3</v>
      </c>
      <c r="R1227" s="42"/>
      <c r="S1227" s="42">
        <f>M1227*R1227</f>
        <v>0</v>
      </c>
      <c r="T1227" s="42">
        <v>21</v>
      </c>
      <c r="U1227" s="42">
        <f>O1227*T1227/100</f>
        <v>0</v>
      </c>
      <c r="V1227" s="42">
        <f>U1227+O1227</f>
        <v>0</v>
      </c>
      <c r="W1227" s="42"/>
      <c r="X1227" s="42" t="s">
        <v>32</v>
      </c>
      <c r="Y1227" s="42">
        <v>1</v>
      </c>
    </row>
    <row r="1228" spans="6:25" s="43" customFormat="1" ht="12" hidden="1" outlineLevel="2" x14ac:dyDescent="0.2">
      <c r="F1228" s="44"/>
      <c r="G1228" s="45"/>
      <c r="H1228" s="46" t="s">
        <v>33</v>
      </c>
      <c r="I1228" s="88" t="s">
        <v>479</v>
      </c>
      <c r="J1228" s="88"/>
      <c r="K1228" s="88"/>
      <c r="L1228" s="88"/>
      <c r="M1228" s="88"/>
      <c r="N1228" s="88"/>
      <c r="O1228" s="88"/>
      <c r="P1228" s="47"/>
      <c r="Q1228" s="48"/>
      <c r="R1228" s="47"/>
      <c r="S1228" s="48"/>
      <c r="T1228" s="49"/>
      <c r="U1228" s="49"/>
      <c r="V1228" s="49"/>
      <c r="W1228" s="50"/>
    </row>
    <row r="1229" spans="6:25" s="43" customFormat="1" ht="6" hidden="1" customHeight="1" outlineLevel="2" x14ac:dyDescent="0.2">
      <c r="F1229" s="44"/>
      <c r="G1229" s="45"/>
      <c r="H1229" s="51"/>
      <c r="I1229" s="52"/>
      <c r="J1229" s="52"/>
      <c r="K1229" s="52"/>
      <c r="L1229" s="52"/>
      <c r="M1229" s="52"/>
      <c r="N1229" s="52"/>
      <c r="O1229" s="52"/>
      <c r="P1229" s="47"/>
      <c r="Q1229" s="48"/>
      <c r="R1229" s="47"/>
      <c r="S1229" s="48"/>
      <c r="T1229" s="49"/>
      <c r="U1229" s="49"/>
      <c r="V1229" s="49"/>
      <c r="W1229" s="50"/>
    </row>
    <row r="1230" spans="6:25" s="43" customFormat="1" ht="12" hidden="1" outlineLevel="2" x14ac:dyDescent="0.2">
      <c r="F1230" s="35">
        <v>288</v>
      </c>
      <c r="G1230" s="36" t="s">
        <v>28</v>
      </c>
      <c r="H1230" s="37" t="s">
        <v>480</v>
      </c>
      <c r="I1230" s="38" t="s">
        <v>481</v>
      </c>
      <c r="J1230" s="36" t="s">
        <v>149</v>
      </c>
      <c r="K1230" s="39">
        <v>0.22</v>
      </c>
      <c r="L1230" s="40">
        <v>0</v>
      </c>
      <c r="M1230" s="39">
        <v>0.22</v>
      </c>
      <c r="N1230" s="41"/>
      <c r="O1230" s="42">
        <f>M1230*N1230</f>
        <v>0</v>
      </c>
      <c r="P1230" s="42"/>
      <c r="Q1230" s="42">
        <f>M1230*P1230</f>
        <v>0</v>
      </c>
      <c r="R1230" s="42"/>
      <c r="S1230" s="42">
        <f>M1230*R1230</f>
        <v>0</v>
      </c>
      <c r="T1230" s="42">
        <v>21</v>
      </c>
      <c r="U1230" s="42">
        <f>O1230*T1230/100</f>
        <v>0</v>
      </c>
      <c r="V1230" s="42">
        <f>U1230+O1230</f>
        <v>0</v>
      </c>
      <c r="W1230" s="42"/>
      <c r="X1230" s="42" t="s">
        <v>32</v>
      </c>
      <c r="Y1230" s="42">
        <v>1</v>
      </c>
    </row>
    <row r="1231" spans="6:25" s="43" customFormat="1" ht="12" hidden="1" outlineLevel="2" x14ac:dyDescent="0.2">
      <c r="F1231" s="44"/>
      <c r="G1231" s="45"/>
      <c r="H1231" s="46" t="s">
        <v>33</v>
      </c>
      <c r="I1231" s="88" t="s">
        <v>482</v>
      </c>
      <c r="J1231" s="88"/>
      <c r="K1231" s="88"/>
      <c r="L1231" s="88"/>
      <c r="M1231" s="88"/>
      <c r="N1231" s="88"/>
      <c r="O1231" s="88"/>
      <c r="P1231" s="47"/>
      <c r="Q1231" s="48"/>
      <c r="R1231" s="47"/>
      <c r="S1231" s="48"/>
      <c r="T1231" s="49"/>
      <c r="U1231" s="49"/>
      <c r="V1231" s="49"/>
      <c r="W1231" s="50"/>
    </row>
    <row r="1232" spans="6:25" s="43" customFormat="1" ht="6" hidden="1" customHeight="1" outlineLevel="2" x14ac:dyDescent="0.2">
      <c r="F1232" s="44"/>
      <c r="G1232" s="45"/>
      <c r="H1232" s="51"/>
      <c r="I1232" s="52"/>
      <c r="J1232" s="52"/>
      <c r="K1232" s="52"/>
      <c r="L1232" s="52"/>
      <c r="M1232" s="52"/>
      <c r="N1232" s="52"/>
      <c r="O1232" s="52"/>
      <c r="P1232" s="47"/>
      <c r="Q1232" s="48"/>
      <c r="R1232" s="47"/>
      <c r="S1232" s="48"/>
      <c r="T1232" s="49"/>
      <c r="U1232" s="49"/>
      <c r="V1232" s="49"/>
      <c r="W1232" s="50"/>
    </row>
    <row r="1233" spans="6:25" s="65" customFormat="1" ht="12.75" hidden="1" customHeight="1" outlineLevel="2" x14ac:dyDescent="0.25">
      <c r="F1233" s="66"/>
      <c r="G1233" s="67"/>
      <c r="H1233" s="67"/>
      <c r="I1233" s="68"/>
      <c r="J1233" s="67"/>
      <c r="K1233" s="69"/>
      <c r="L1233" s="70"/>
      <c r="M1233" s="69"/>
      <c r="N1233" s="70"/>
      <c r="O1233" s="71"/>
      <c r="P1233" s="72"/>
      <c r="Q1233" s="70"/>
      <c r="R1233" s="70"/>
      <c r="S1233" s="70"/>
      <c r="T1233" s="73" t="s">
        <v>36</v>
      </c>
      <c r="U1233" s="70"/>
      <c r="V1233" s="70"/>
      <c r="W1233" s="70"/>
    </row>
    <row r="1234" spans="6:25" s="25" customFormat="1" ht="16.5" hidden="1" customHeight="1" outlineLevel="1" collapsed="1" x14ac:dyDescent="0.2">
      <c r="F1234" s="26"/>
      <c r="G1234" s="27"/>
      <c r="H1234" s="28"/>
      <c r="I1234" s="28" t="s">
        <v>483</v>
      </c>
      <c r="J1234" s="27"/>
      <c r="K1234" s="29"/>
      <c r="L1234" s="30"/>
      <c r="M1234" s="29"/>
      <c r="N1234" s="30"/>
      <c r="O1234" s="31">
        <f>SUBTOTAL(9,O1235:O1247)</f>
        <v>0</v>
      </c>
      <c r="P1234" s="32"/>
      <c r="Q1234" s="31">
        <f>SUBTOTAL(9,Q1235:Q1247)</f>
        <v>2.172E-2</v>
      </c>
      <c r="R1234" s="30"/>
      <c r="S1234" s="31">
        <f>SUBTOTAL(9,S1235:S1247)</f>
        <v>0</v>
      </c>
      <c r="T1234" s="33"/>
      <c r="U1234" s="31">
        <f>SUBTOTAL(9,U1235:U1247)</f>
        <v>0</v>
      </c>
      <c r="V1234" s="31">
        <f>SUBTOTAL(9,V1235:V1247)</f>
        <v>0</v>
      </c>
      <c r="Y1234" s="31">
        <f>SUBTOTAL(9,Y1235:Y1247)</f>
        <v>4</v>
      </c>
    </row>
    <row r="1235" spans="6:25" s="43" customFormat="1" ht="12" hidden="1" outlineLevel="2" x14ac:dyDescent="0.2">
      <c r="F1235" s="35">
        <v>289</v>
      </c>
      <c r="G1235" s="36" t="s">
        <v>28</v>
      </c>
      <c r="H1235" s="37" t="s">
        <v>484</v>
      </c>
      <c r="I1235" s="38" t="s">
        <v>485</v>
      </c>
      <c r="J1235" s="36" t="s">
        <v>289</v>
      </c>
      <c r="K1235" s="39">
        <v>3</v>
      </c>
      <c r="L1235" s="40">
        <v>0</v>
      </c>
      <c r="M1235" s="39">
        <v>3</v>
      </c>
      <c r="N1235" s="41"/>
      <c r="O1235" s="42">
        <f>M1235*N1235</f>
        <v>0</v>
      </c>
      <c r="P1235" s="42"/>
      <c r="Q1235" s="42">
        <f>M1235*P1235</f>
        <v>0</v>
      </c>
      <c r="R1235" s="42"/>
      <c r="S1235" s="42">
        <f>M1235*R1235</f>
        <v>0</v>
      </c>
      <c r="T1235" s="42">
        <v>21</v>
      </c>
      <c r="U1235" s="42">
        <f>O1235*T1235/100</f>
        <v>0</v>
      </c>
      <c r="V1235" s="42">
        <f>U1235+O1235</f>
        <v>0</v>
      </c>
      <c r="W1235" s="42"/>
      <c r="X1235" s="42" t="s">
        <v>32</v>
      </c>
      <c r="Y1235" s="42">
        <v>1</v>
      </c>
    </row>
    <row r="1236" spans="6:25" s="43" customFormat="1" ht="12" hidden="1" outlineLevel="2" x14ac:dyDescent="0.2">
      <c r="F1236" s="44"/>
      <c r="G1236" s="45"/>
      <c r="H1236" s="46" t="s">
        <v>33</v>
      </c>
      <c r="I1236" s="88" t="s">
        <v>486</v>
      </c>
      <c r="J1236" s="88"/>
      <c r="K1236" s="88"/>
      <c r="L1236" s="88"/>
      <c r="M1236" s="88"/>
      <c r="N1236" s="88"/>
      <c r="O1236" s="88"/>
      <c r="P1236" s="47"/>
      <c r="Q1236" s="48"/>
      <c r="R1236" s="47"/>
      <c r="S1236" s="48"/>
      <c r="T1236" s="49"/>
      <c r="U1236" s="49"/>
      <c r="V1236" s="49"/>
      <c r="W1236" s="50"/>
    </row>
    <row r="1237" spans="6:25" s="43" customFormat="1" ht="6" hidden="1" customHeight="1" outlineLevel="2" x14ac:dyDescent="0.2">
      <c r="F1237" s="44"/>
      <c r="G1237" s="45"/>
      <c r="H1237" s="51"/>
      <c r="I1237" s="52"/>
      <c r="J1237" s="52"/>
      <c r="K1237" s="52"/>
      <c r="L1237" s="52"/>
      <c r="M1237" s="52"/>
      <c r="N1237" s="52"/>
      <c r="O1237" s="52"/>
      <c r="P1237" s="47"/>
      <c r="Q1237" s="48"/>
      <c r="R1237" s="47"/>
      <c r="S1237" s="48"/>
      <c r="T1237" s="49"/>
      <c r="U1237" s="49"/>
      <c r="V1237" s="49"/>
      <c r="W1237" s="50"/>
    </row>
    <row r="1238" spans="6:25" s="43" customFormat="1" ht="12" hidden="1" outlineLevel="2" x14ac:dyDescent="0.2">
      <c r="F1238" s="35">
        <v>290</v>
      </c>
      <c r="G1238" s="36" t="s">
        <v>28</v>
      </c>
      <c r="H1238" s="37" t="s">
        <v>487</v>
      </c>
      <c r="I1238" s="38" t="s">
        <v>488</v>
      </c>
      <c r="J1238" s="36" t="s">
        <v>289</v>
      </c>
      <c r="K1238" s="39">
        <v>3</v>
      </c>
      <c r="L1238" s="40">
        <v>0</v>
      </c>
      <c r="M1238" s="39">
        <v>3</v>
      </c>
      <c r="N1238" s="41"/>
      <c r="O1238" s="42">
        <f>M1238*N1238</f>
        <v>0</v>
      </c>
      <c r="P1238" s="42">
        <v>8.0000000000000004E-4</v>
      </c>
      <c r="Q1238" s="42">
        <f>M1238*P1238</f>
        <v>2.4000000000000002E-3</v>
      </c>
      <c r="R1238" s="42"/>
      <c r="S1238" s="42">
        <f>M1238*R1238</f>
        <v>0</v>
      </c>
      <c r="T1238" s="42">
        <v>21</v>
      </c>
      <c r="U1238" s="42">
        <f>O1238*T1238/100</f>
        <v>0</v>
      </c>
      <c r="V1238" s="42">
        <f>U1238+O1238</f>
        <v>0</v>
      </c>
      <c r="W1238" s="42"/>
      <c r="X1238" s="42" t="s">
        <v>32</v>
      </c>
      <c r="Y1238" s="42">
        <v>1</v>
      </c>
    </row>
    <row r="1239" spans="6:25" s="43" customFormat="1" ht="12" hidden="1" outlineLevel="2" x14ac:dyDescent="0.2">
      <c r="F1239" s="44"/>
      <c r="G1239" s="45"/>
      <c r="H1239" s="46" t="s">
        <v>33</v>
      </c>
      <c r="I1239" s="88" t="s">
        <v>489</v>
      </c>
      <c r="J1239" s="88"/>
      <c r="K1239" s="88"/>
      <c r="L1239" s="88"/>
      <c r="M1239" s="88"/>
      <c r="N1239" s="88"/>
      <c r="O1239" s="88"/>
      <c r="P1239" s="47"/>
      <c r="Q1239" s="48"/>
      <c r="R1239" s="47"/>
      <c r="S1239" s="48"/>
      <c r="T1239" s="49"/>
      <c r="U1239" s="49"/>
      <c r="V1239" s="49"/>
      <c r="W1239" s="50"/>
    </row>
    <row r="1240" spans="6:25" s="43" customFormat="1" ht="6" hidden="1" customHeight="1" outlineLevel="2" x14ac:dyDescent="0.2">
      <c r="F1240" s="44"/>
      <c r="G1240" s="45"/>
      <c r="H1240" s="51"/>
      <c r="I1240" s="52"/>
      <c r="J1240" s="52"/>
      <c r="K1240" s="52"/>
      <c r="L1240" s="52"/>
      <c r="M1240" s="52"/>
      <c r="N1240" s="52"/>
      <c r="O1240" s="52"/>
      <c r="P1240" s="47"/>
      <c r="Q1240" s="48"/>
      <c r="R1240" s="47"/>
      <c r="S1240" s="48"/>
      <c r="T1240" s="49"/>
      <c r="U1240" s="49"/>
      <c r="V1240" s="49"/>
      <c r="W1240" s="50"/>
    </row>
    <row r="1241" spans="6:25" s="43" customFormat="1" ht="12" hidden="1" outlineLevel="2" x14ac:dyDescent="0.2">
      <c r="F1241" s="35">
        <v>291</v>
      </c>
      <c r="G1241" s="36" t="s">
        <v>28</v>
      </c>
      <c r="H1241" s="37" t="s">
        <v>490</v>
      </c>
      <c r="I1241" s="38" t="s">
        <v>491</v>
      </c>
      <c r="J1241" s="36" t="s">
        <v>264</v>
      </c>
      <c r="K1241" s="39">
        <v>12</v>
      </c>
      <c r="L1241" s="40">
        <v>0</v>
      </c>
      <c r="M1241" s="39">
        <v>12</v>
      </c>
      <c r="N1241" s="41"/>
      <c r="O1241" s="42">
        <f>M1241*N1241</f>
        <v>0</v>
      </c>
      <c r="P1241" s="42">
        <v>1.6100000000000001E-3</v>
      </c>
      <c r="Q1241" s="42">
        <f>M1241*P1241</f>
        <v>1.932E-2</v>
      </c>
      <c r="R1241" s="42"/>
      <c r="S1241" s="42">
        <f>M1241*R1241</f>
        <v>0</v>
      </c>
      <c r="T1241" s="42">
        <v>21</v>
      </c>
      <c r="U1241" s="42">
        <f>O1241*T1241/100</f>
        <v>0</v>
      </c>
      <c r="V1241" s="42">
        <f>U1241+O1241</f>
        <v>0</v>
      </c>
      <c r="W1241" s="42"/>
      <c r="X1241" s="42" t="s">
        <v>32</v>
      </c>
      <c r="Y1241" s="42">
        <v>1</v>
      </c>
    </row>
    <row r="1242" spans="6:25" s="43" customFormat="1" ht="12" hidden="1" outlineLevel="2" x14ac:dyDescent="0.2">
      <c r="F1242" s="44"/>
      <c r="G1242" s="45"/>
      <c r="H1242" s="46" t="s">
        <v>33</v>
      </c>
      <c r="I1242" s="88" t="s">
        <v>492</v>
      </c>
      <c r="J1242" s="88"/>
      <c r="K1242" s="88"/>
      <c r="L1242" s="88"/>
      <c r="M1242" s="88"/>
      <c r="N1242" s="88"/>
      <c r="O1242" s="88"/>
      <c r="P1242" s="47"/>
      <c r="Q1242" s="48"/>
      <c r="R1242" s="47"/>
      <c r="S1242" s="48"/>
      <c r="T1242" s="49"/>
      <c r="U1242" s="49"/>
      <c r="V1242" s="49"/>
      <c r="W1242" s="50"/>
    </row>
    <row r="1243" spans="6:25" s="43" customFormat="1" ht="6" hidden="1" customHeight="1" outlineLevel="2" x14ac:dyDescent="0.2">
      <c r="F1243" s="44"/>
      <c r="G1243" s="45"/>
      <c r="H1243" s="51"/>
      <c r="I1243" s="52"/>
      <c r="J1243" s="52"/>
      <c r="K1243" s="52"/>
      <c r="L1243" s="52"/>
      <c r="M1243" s="52"/>
      <c r="N1243" s="52"/>
      <c r="O1243" s="52"/>
      <c r="P1243" s="47"/>
      <c r="Q1243" s="48"/>
      <c r="R1243" s="47"/>
      <c r="S1243" s="48"/>
      <c r="T1243" s="49"/>
      <c r="U1243" s="49"/>
      <c r="V1243" s="49"/>
      <c r="W1243" s="50"/>
    </row>
    <row r="1244" spans="6:25" s="43" customFormat="1" ht="12" hidden="1" outlineLevel="2" x14ac:dyDescent="0.2">
      <c r="F1244" s="35">
        <v>292</v>
      </c>
      <c r="G1244" s="36" t="s">
        <v>28</v>
      </c>
      <c r="H1244" s="37" t="s">
        <v>493</v>
      </c>
      <c r="I1244" s="38" t="s">
        <v>494</v>
      </c>
      <c r="J1244" s="36" t="s">
        <v>149</v>
      </c>
      <c r="K1244" s="39">
        <v>2.39</v>
      </c>
      <c r="L1244" s="40">
        <v>0</v>
      </c>
      <c r="M1244" s="39">
        <v>2.39</v>
      </c>
      <c r="N1244" s="41"/>
      <c r="O1244" s="42">
        <f>M1244*N1244</f>
        <v>0</v>
      </c>
      <c r="P1244" s="42"/>
      <c r="Q1244" s="42">
        <f>M1244*P1244</f>
        <v>0</v>
      </c>
      <c r="R1244" s="42"/>
      <c r="S1244" s="42">
        <f>M1244*R1244</f>
        <v>0</v>
      </c>
      <c r="T1244" s="42">
        <v>21</v>
      </c>
      <c r="U1244" s="42">
        <f>O1244*T1244/100</f>
        <v>0</v>
      </c>
      <c r="V1244" s="42">
        <f>U1244+O1244</f>
        <v>0</v>
      </c>
      <c r="W1244" s="42"/>
      <c r="X1244" s="42" t="s">
        <v>32</v>
      </c>
      <c r="Y1244" s="42">
        <v>1</v>
      </c>
    </row>
    <row r="1245" spans="6:25" s="43" customFormat="1" ht="12" hidden="1" outlineLevel="2" x14ac:dyDescent="0.2">
      <c r="F1245" s="44"/>
      <c r="G1245" s="45"/>
      <c r="H1245" s="46" t="s">
        <v>33</v>
      </c>
      <c r="I1245" s="88" t="s">
        <v>495</v>
      </c>
      <c r="J1245" s="88"/>
      <c r="K1245" s="88"/>
      <c r="L1245" s="88"/>
      <c r="M1245" s="88"/>
      <c r="N1245" s="88"/>
      <c r="O1245" s="88"/>
      <c r="P1245" s="47"/>
      <c r="Q1245" s="48"/>
      <c r="R1245" s="47"/>
      <c r="S1245" s="48"/>
      <c r="T1245" s="49"/>
      <c r="U1245" s="49"/>
      <c r="V1245" s="49"/>
      <c r="W1245" s="50"/>
    </row>
    <row r="1246" spans="6:25" s="43" customFormat="1" ht="6" hidden="1" customHeight="1" outlineLevel="2" x14ac:dyDescent="0.2">
      <c r="F1246" s="44"/>
      <c r="G1246" s="45"/>
      <c r="H1246" s="51"/>
      <c r="I1246" s="52"/>
      <c r="J1246" s="52"/>
      <c r="K1246" s="52"/>
      <c r="L1246" s="52"/>
      <c r="M1246" s="52"/>
      <c r="N1246" s="52"/>
      <c r="O1246" s="52"/>
      <c r="P1246" s="47"/>
      <c r="Q1246" s="48"/>
      <c r="R1246" s="47"/>
      <c r="S1246" s="48"/>
      <c r="T1246" s="49"/>
      <c r="U1246" s="49"/>
      <c r="V1246" s="49"/>
      <c r="W1246" s="50"/>
    </row>
    <row r="1247" spans="6:25" s="65" customFormat="1" ht="12.75" hidden="1" customHeight="1" outlineLevel="2" x14ac:dyDescent="0.25">
      <c r="F1247" s="66"/>
      <c r="G1247" s="67"/>
      <c r="H1247" s="67"/>
      <c r="I1247" s="68"/>
      <c r="J1247" s="67"/>
      <c r="K1247" s="69"/>
      <c r="L1247" s="70"/>
      <c r="M1247" s="69"/>
      <c r="N1247" s="70"/>
      <c r="O1247" s="71"/>
      <c r="P1247" s="72"/>
      <c r="Q1247" s="70"/>
      <c r="R1247" s="70"/>
      <c r="S1247" s="70"/>
      <c r="T1247" s="73" t="s">
        <v>36</v>
      </c>
      <c r="U1247" s="70"/>
      <c r="V1247" s="70"/>
      <c r="W1247" s="70"/>
    </row>
    <row r="1248" spans="6:25" s="25" customFormat="1" ht="16.5" hidden="1" customHeight="1" outlineLevel="1" collapsed="1" x14ac:dyDescent="0.2">
      <c r="F1248" s="26"/>
      <c r="G1248" s="27"/>
      <c r="H1248" s="28"/>
      <c r="I1248" s="28" t="s">
        <v>496</v>
      </c>
      <c r="J1248" s="27"/>
      <c r="K1248" s="29"/>
      <c r="L1248" s="30"/>
      <c r="M1248" s="29"/>
      <c r="N1248" s="30"/>
      <c r="O1248" s="31">
        <f>SUBTOTAL(9,O1249:O1327)</f>
        <v>0</v>
      </c>
      <c r="P1248" s="32"/>
      <c r="Q1248" s="31">
        <f>SUBTOTAL(9,Q1249:Q1327)</f>
        <v>8.0667000000000016E-2</v>
      </c>
      <c r="R1248" s="30"/>
      <c r="S1248" s="31">
        <f>SUBTOTAL(9,S1249:S1327)</f>
        <v>0</v>
      </c>
      <c r="T1248" s="33"/>
      <c r="U1248" s="31">
        <f>SUBTOTAL(9,U1249:U1327)</f>
        <v>0</v>
      </c>
      <c r="V1248" s="31">
        <f>SUBTOTAL(9,V1249:V1327)</f>
        <v>0</v>
      </c>
      <c r="Y1248" s="31">
        <f>SUBTOTAL(9,Y1249:Y1327)</f>
        <v>25</v>
      </c>
    </row>
    <row r="1249" spans="6:25" s="43" customFormat="1" ht="12" hidden="1" outlineLevel="2" x14ac:dyDescent="0.2">
      <c r="F1249" s="35">
        <v>293</v>
      </c>
      <c r="G1249" s="36" t="s">
        <v>152</v>
      </c>
      <c r="H1249" s="37" t="s">
        <v>497</v>
      </c>
      <c r="I1249" s="38" t="s">
        <v>498</v>
      </c>
      <c r="J1249" s="36" t="s">
        <v>264</v>
      </c>
      <c r="K1249" s="39">
        <v>65</v>
      </c>
      <c r="L1249" s="40">
        <v>0</v>
      </c>
      <c r="M1249" s="39">
        <v>65</v>
      </c>
      <c r="N1249" s="41"/>
      <c r="O1249" s="42">
        <f>M1249*N1249</f>
        <v>0</v>
      </c>
      <c r="P1249" s="42"/>
      <c r="Q1249" s="42">
        <f>M1249*P1249</f>
        <v>0</v>
      </c>
      <c r="R1249" s="42"/>
      <c r="S1249" s="42">
        <f>M1249*R1249</f>
        <v>0</v>
      </c>
      <c r="T1249" s="42">
        <v>21</v>
      </c>
      <c r="U1249" s="42">
        <f>O1249*T1249/100</f>
        <v>0</v>
      </c>
      <c r="V1249" s="42">
        <f>U1249+O1249</f>
        <v>0</v>
      </c>
      <c r="W1249" s="42"/>
      <c r="X1249" s="42" t="s">
        <v>32</v>
      </c>
      <c r="Y1249" s="42">
        <v>1</v>
      </c>
    </row>
    <row r="1250" spans="6:25" s="43" customFormat="1" ht="12" hidden="1" outlineLevel="2" x14ac:dyDescent="0.2">
      <c r="F1250" s="44"/>
      <c r="G1250" s="45"/>
      <c r="H1250" s="46" t="s">
        <v>33</v>
      </c>
      <c r="I1250" s="88" t="s">
        <v>499</v>
      </c>
      <c r="J1250" s="88"/>
      <c r="K1250" s="88"/>
      <c r="L1250" s="88"/>
      <c r="M1250" s="88"/>
      <c r="N1250" s="88"/>
      <c r="O1250" s="88"/>
      <c r="P1250" s="47"/>
      <c r="Q1250" s="48"/>
      <c r="R1250" s="47"/>
      <c r="S1250" s="48"/>
      <c r="T1250" s="49"/>
      <c r="U1250" s="49"/>
      <c r="V1250" s="49"/>
      <c r="W1250" s="50"/>
    </row>
    <row r="1251" spans="6:25" s="43" customFormat="1" ht="6" hidden="1" customHeight="1" outlineLevel="2" x14ac:dyDescent="0.2">
      <c r="F1251" s="44"/>
      <c r="G1251" s="45"/>
      <c r="H1251" s="51"/>
      <c r="I1251" s="52"/>
      <c r="J1251" s="52"/>
      <c r="K1251" s="52"/>
      <c r="L1251" s="52"/>
      <c r="M1251" s="52"/>
      <c r="N1251" s="52"/>
      <c r="O1251" s="52"/>
      <c r="P1251" s="47"/>
      <c r="Q1251" s="48"/>
      <c r="R1251" s="47"/>
      <c r="S1251" s="48"/>
      <c r="T1251" s="49"/>
      <c r="U1251" s="49"/>
      <c r="V1251" s="49"/>
      <c r="W1251" s="50"/>
    </row>
    <row r="1252" spans="6:25" s="43" customFormat="1" ht="12" hidden="1" outlineLevel="2" x14ac:dyDescent="0.2">
      <c r="F1252" s="35">
        <v>294</v>
      </c>
      <c r="G1252" s="36" t="s">
        <v>41</v>
      </c>
      <c r="H1252" s="37" t="s">
        <v>500</v>
      </c>
      <c r="I1252" s="38" t="s">
        <v>501</v>
      </c>
      <c r="J1252" s="36" t="s">
        <v>264</v>
      </c>
      <c r="K1252" s="39">
        <v>65</v>
      </c>
      <c r="L1252" s="40">
        <v>10</v>
      </c>
      <c r="M1252" s="39">
        <v>71.5</v>
      </c>
      <c r="N1252" s="41"/>
      <c r="O1252" s="42">
        <f>M1252*N1252</f>
        <v>0</v>
      </c>
      <c r="P1252" s="42">
        <v>6.9999999999999994E-5</v>
      </c>
      <c r="Q1252" s="42">
        <f>M1252*P1252</f>
        <v>5.0049999999999999E-3</v>
      </c>
      <c r="R1252" s="42"/>
      <c r="S1252" s="42">
        <f>M1252*R1252</f>
        <v>0</v>
      </c>
      <c r="T1252" s="42">
        <v>21</v>
      </c>
      <c r="U1252" s="42">
        <f>O1252*T1252/100</f>
        <v>0</v>
      </c>
      <c r="V1252" s="42">
        <f>U1252+O1252</f>
        <v>0</v>
      </c>
      <c r="W1252" s="42"/>
      <c r="X1252" s="42" t="s">
        <v>32</v>
      </c>
      <c r="Y1252" s="42">
        <v>1</v>
      </c>
    </row>
    <row r="1253" spans="6:25" s="43" customFormat="1" ht="12" hidden="1" outlineLevel="2" x14ac:dyDescent="0.2">
      <c r="F1253" s="44"/>
      <c r="G1253" s="45"/>
      <c r="H1253" s="46" t="s">
        <v>33</v>
      </c>
      <c r="I1253" s="88" t="s">
        <v>501</v>
      </c>
      <c r="J1253" s="88"/>
      <c r="K1253" s="88"/>
      <c r="L1253" s="88"/>
      <c r="M1253" s="88"/>
      <c r="N1253" s="88"/>
      <c r="O1253" s="88"/>
      <c r="P1253" s="47"/>
      <c r="Q1253" s="48"/>
      <c r="R1253" s="47"/>
      <c r="S1253" s="48"/>
      <c r="T1253" s="49"/>
      <c r="U1253" s="49"/>
      <c r="V1253" s="49"/>
      <c r="W1253" s="50"/>
    </row>
    <row r="1254" spans="6:25" s="43" customFormat="1" ht="6" hidden="1" customHeight="1" outlineLevel="2" x14ac:dyDescent="0.2">
      <c r="F1254" s="44"/>
      <c r="G1254" s="45"/>
      <c r="H1254" s="51"/>
      <c r="I1254" s="52"/>
      <c r="J1254" s="52"/>
      <c r="K1254" s="52"/>
      <c r="L1254" s="52"/>
      <c r="M1254" s="52"/>
      <c r="N1254" s="52"/>
      <c r="O1254" s="52"/>
      <c r="P1254" s="47"/>
      <c r="Q1254" s="48"/>
      <c r="R1254" s="47"/>
      <c r="S1254" s="48"/>
      <c r="T1254" s="49"/>
      <c r="U1254" s="49"/>
      <c r="V1254" s="49"/>
      <c r="W1254" s="50"/>
    </row>
    <row r="1255" spans="6:25" s="43" customFormat="1" ht="12" hidden="1" outlineLevel="2" x14ac:dyDescent="0.2">
      <c r="F1255" s="35">
        <v>295</v>
      </c>
      <c r="G1255" s="36" t="s">
        <v>152</v>
      </c>
      <c r="H1255" s="37" t="s">
        <v>763</v>
      </c>
      <c r="I1255" s="38" t="s">
        <v>764</v>
      </c>
      <c r="J1255" s="36" t="s">
        <v>264</v>
      </c>
      <c r="K1255" s="39">
        <v>223</v>
      </c>
      <c r="L1255" s="40">
        <v>0</v>
      </c>
      <c r="M1255" s="39">
        <v>223</v>
      </c>
      <c r="N1255" s="41"/>
      <c r="O1255" s="42">
        <f>M1255*N1255</f>
        <v>0</v>
      </c>
      <c r="P1255" s="42"/>
      <c r="Q1255" s="42">
        <f>M1255*P1255</f>
        <v>0</v>
      </c>
      <c r="R1255" s="42"/>
      <c r="S1255" s="42">
        <f>M1255*R1255</f>
        <v>0</v>
      </c>
      <c r="T1255" s="42">
        <v>21</v>
      </c>
      <c r="U1255" s="42">
        <f>O1255*T1255/100</f>
        <v>0</v>
      </c>
      <c r="V1255" s="42">
        <f>U1255+O1255</f>
        <v>0</v>
      </c>
      <c r="W1255" s="42"/>
      <c r="X1255" s="42" t="s">
        <v>32</v>
      </c>
      <c r="Y1255" s="42">
        <v>1</v>
      </c>
    </row>
    <row r="1256" spans="6:25" s="43" customFormat="1" ht="12" hidden="1" outlineLevel="2" x14ac:dyDescent="0.2">
      <c r="F1256" s="44"/>
      <c r="G1256" s="45"/>
      <c r="H1256" s="46" t="s">
        <v>33</v>
      </c>
      <c r="I1256" s="88" t="s">
        <v>765</v>
      </c>
      <c r="J1256" s="88"/>
      <c r="K1256" s="88"/>
      <c r="L1256" s="88"/>
      <c r="M1256" s="88"/>
      <c r="N1256" s="88"/>
      <c r="O1256" s="88"/>
      <c r="P1256" s="47"/>
      <c r="Q1256" s="48"/>
      <c r="R1256" s="47"/>
      <c r="S1256" s="48"/>
      <c r="T1256" s="49"/>
      <c r="U1256" s="49"/>
      <c r="V1256" s="49"/>
      <c r="W1256" s="50"/>
    </row>
    <row r="1257" spans="6:25" s="43" customFormat="1" ht="6" hidden="1" customHeight="1" outlineLevel="2" x14ac:dyDescent="0.2">
      <c r="F1257" s="44"/>
      <c r="G1257" s="45"/>
      <c r="H1257" s="51"/>
      <c r="I1257" s="52"/>
      <c r="J1257" s="52"/>
      <c r="K1257" s="52"/>
      <c r="L1257" s="52"/>
      <c r="M1257" s="52"/>
      <c r="N1257" s="52"/>
      <c r="O1257" s="52"/>
      <c r="P1257" s="47"/>
      <c r="Q1257" s="48"/>
      <c r="R1257" s="47"/>
      <c r="S1257" s="48"/>
      <c r="T1257" s="49"/>
      <c r="U1257" s="49"/>
      <c r="V1257" s="49"/>
      <c r="W1257" s="50"/>
    </row>
    <row r="1258" spans="6:25" s="53" customFormat="1" ht="11.25" hidden="1" outlineLevel="3" x14ac:dyDescent="0.25">
      <c r="F1258" s="54"/>
      <c r="G1258" s="55"/>
      <c r="H1258" s="56" t="str">
        <f>IF(AND(H1257&lt;&gt;"Výkaz výměr:",I1257=""),"Výkaz výměr:","")</f>
        <v>Výkaz výměr:</v>
      </c>
      <c r="I1258" s="57" t="s">
        <v>728</v>
      </c>
      <c r="J1258" s="58"/>
      <c r="K1258" s="57"/>
      <c r="L1258" s="59"/>
      <c r="M1258" s="60">
        <v>16</v>
      </c>
      <c r="N1258" s="61"/>
      <c r="O1258" s="62"/>
      <c r="P1258" s="63"/>
      <c r="Q1258" s="61"/>
      <c r="R1258" s="61"/>
      <c r="S1258" s="61"/>
      <c r="T1258" s="64" t="s">
        <v>36</v>
      </c>
      <c r="U1258" s="61"/>
      <c r="V1258" s="61"/>
    </row>
    <row r="1259" spans="6:25" s="53" customFormat="1" ht="11.25" hidden="1" outlineLevel="3" x14ac:dyDescent="0.25">
      <c r="F1259" s="54"/>
      <c r="G1259" s="55"/>
      <c r="H1259" s="56" t="str">
        <f>IF(AND(H1258&lt;&gt;"Výkaz výměr:",I1258=""),"Výkaz výměr:","")</f>
        <v/>
      </c>
      <c r="I1259" s="57" t="s">
        <v>729</v>
      </c>
      <c r="J1259" s="58"/>
      <c r="K1259" s="57"/>
      <c r="L1259" s="59"/>
      <c r="M1259" s="60">
        <v>97</v>
      </c>
      <c r="N1259" s="61"/>
      <c r="O1259" s="62"/>
      <c r="P1259" s="63"/>
      <c r="Q1259" s="61"/>
      <c r="R1259" s="61"/>
      <c r="S1259" s="61"/>
      <c r="T1259" s="64" t="s">
        <v>36</v>
      </c>
      <c r="U1259" s="61"/>
      <c r="V1259" s="61"/>
    </row>
    <row r="1260" spans="6:25" s="53" customFormat="1" ht="11.25" hidden="1" outlineLevel="3" x14ac:dyDescent="0.25">
      <c r="F1260" s="54"/>
      <c r="G1260" s="55"/>
      <c r="H1260" s="56" t="str">
        <f>IF(AND(H1259&lt;&gt;"Výkaz výměr:",I1259=""),"Výkaz výměr:","")</f>
        <v/>
      </c>
      <c r="I1260" s="57" t="s">
        <v>730</v>
      </c>
      <c r="J1260" s="58"/>
      <c r="K1260" s="57"/>
      <c r="L1260" s="59"/>
      <c r="M1260" s="60">
        <v>110</v>
      </c>
      <c r="N1260" s="61"/>
      <c r="O1260" s="62"/>
      <c r="P1260" s="63"/>
      <c r="Q1260" s="61"/>
      <c r="R1260" s="61"/>
      <c r="S1260" s="61"/>
      <c r="T1260" s="64" t="s">
        <v>36</v>
      </c>
      <c r="U1260" s="61"/>
      <c r="V1260" s="61"/>
    </row>
    <row r="1261" spans="6:25" s="43" customFormat="1" ht="12" hidden="1" outlineLevel="2" x14ac:dyDescent="0.2">
      <c r="F1261" s="35">
        <v>296</v>
      </c>
      <c r="G1261" s="36" t="s">
        <v>41</v>
      </c>
      <c r="H1261" s="37" t="s">
        <v>502</v>
      </c>
      <c r="I1261" s="38" t="s">
        <v>503</v>
      </c>
      <c r="J1261" s="36" t="s">
        <v>264</v>
      </c>
      <c r="K1261" s="39">
        <v>16</v>
      </c>
      <c r="L1261" s="40">
        <v>10</v>
      </c>
      <c r="M1261" s="39">
        <v>17.600000000000001</v>
      </c>
      <c r="N1261" s="41"/>
      <c r="O1261" s="42">
        <f>M1261*N1261</f>
        <v>0</v>
      </c>
      <c r="P1261" s="42">
        <v>1.7000000000000001E-4</v>
      </c>
      <c r="Q1261" s="42">
        <f>M1261*P1261</f>
        <v>2.9920000000000003E-3</v>
      </c>
      <c r="R1261" s="42"/>
      <c r="S1261" s="42">
        <f>M1261*R1261</f>
        <v>0</v>
      </c>
      <c r="T1261" s="42">
        <v>21</v>
      </c>
      <c r="U1261" s="42">
        <f>O1261*T1261/100</f>
        <v>0</v>
      </c>
      <c r="V1261" s="42">
        <f>U1261+O1261</f>
        <v>0</v>
      </c>
      <c r="W1261" s="42"/>
      <c r="X1261" s="42" t="s">
        <v>32</v>
      </c>
      <c r="Y1261" s="42">
        <v>1</v>
      </c>
    </row>
    <row r="1262" spans="6:25" s="43" customFormat="1" ht="12" hidden="1" outlineLevel="2" x14ac:dyDescent="0.2">
      <c r="F1262" s="44"/>
      <c r="G1262" s="45"/>
      <c r="H1262" s="46" t="s">
        <v>33</v>
      </c>
      <c r="I1262" s="88" t="s">
        <v>503</v>
      </c>
      <c r="J1262" s="88"/>
      <c r="K1262" s="88"/>
      <c r="L1262" s="88"/>
      <c r="M1262" s="88"/>
      <c r="N1262" s="88"/>
      <c r="O1262" s="88"/>
      <c r="P1262" s="47"/>
      <c r="Q1262" s="48"/>
      <c r="R1262" s="47"/>
      <c r="S1262" s="48"/>
      <c r="T1262" s="49"/>
      <c r="U1262" s="49"/>
      <c r="V1262" s="49"/>
      <c r="W1262" s="50"/>
    </row>
    <row r="1263" spans="6:25" s="43" customFormat="1" ht="6" hidden="1" customHeight="1" outlineLevel="2" x14ac:dyDescent="0.2">
      <c r="F1263" s="44"/>
      <c r="G1263" s="45"/>
      <c r="H1263" s="51"/>
      <c r="I1263" s="52"/>
      <c r="J1263" s="52"/>
      <c r="K1263" s="52"/>
      <c r="L1263" s="52"/>
      <c r="M1263" s="52"/>
      <c r="N1263" s="52"/>
      <c r="O1263" s="52"/>
      <c r="P1263" s="47"/>
      <c r="Q1263" s="48"/>
      <c r="R1263" s="47"/>
      <c r="S1263" s="48"/>
      <c r="T1263" s="49"/>
      <c r="U1263" s="49"/>
      <c r="V1263" s="49"/>
      <c r="W1263" s="50"/>
    </row>
    <row r="1264" spans="6:25" s="43" customFormat="1" ht="12" hidden="1" outlineLevel="2" x14ac:dyDescent="0.2">
      <c r="F1264" s="35">
        <v>297</v>
      </c>
      <c r="G1264" s="36" t="s">
        <v>41</v>
      </c>
      <c r="H1264" s="37" t="s">
        <v>504</v>
      </c>
      <c r="I1264" s="38" t="s">
        <v>505</v>
      </c>
      <c r="J1264" s="36" t="s">
        <v>264</v>
      </c>
      <c r="K1264" s="39">
        <v>97</v>
      </c>
      <c r="L1264" s="40">
        <v>10</v>
      </c>
      <c r="M1264" s="39">
        <v>106.7</v>
      </c>
      <c r="N1264" s="41"/>
      <c r="O1264" s="42">
        <f>M1264*N1264</f>
        <v>0</v>
      </c>
      <c r="P1264" s="42">
        <v>1E-4</v>
      </c>
      <c r="Q1264" s="42">
        <f>M1264*P1264</f>
        <v>1.0670000000000001E-2</v>
      </c>
      <c r="R1264" s="42"/>
      <c r="S1264" s="42">
        <f>M1264*R1264</f>
        <v>0</v>
      </c>
      <c r="T1264" s="42">
        <v>21</v>
      </c>
      <c r="U1264" s="42">
        <f>O1264*T1264/100</f>
        <v>0</v>
      </c>
      <c r="V1264" s="42">
        <f>U1264+O1264</f>
        <v>0</v>
      </c>
      <c r="W1264" s="42"/>
      <c r="X1264" s="42" t="s">
        <v>32</v>
      </c>
      <c r="Y1264" s="42">
        <v>1</v>
      </c>
    </row>
    <row r="1265" spans="6:25" s="43" customFormat="1" ht="12" hidden="1" outlineLevel="2" x14ac:dyDescent="0.2">
      <c r="F1265" s="44"/>
      <c r="G1265" s="45"/>
      <c r="H1265" s="46" t="s">
        <v>33</v>
      </c>
      <c r="I1265" s="88" t="s">
        <v>505</v>
      </c>
      <c r="J1265" s="88"/>
      <c r="K1265" s="88"/>
      <c r="L1265" s="88"/>
      <c r="M1265" s="88"/>
      <c r="N1265" s="88"/>
      <c r="O1265" s="88"/>
      <c r="P1265" s="47"/>
      <c r="Q1265" s="48"/>
      <c r="R1265" s="47"/>
      <c r="S1265" s="48"/>
      <c r="T1265" s="49"/>
      <c r="U1265" s="49"/>
      <c r="V1265" s="49"/>
      <c r="W1265" s="50"/>
    </row>
    <row r="1266" spans="6:25" s="43" customFormat="1" ht="6" hidden="1" customHeight="1" outlineLevel="2" x14ac:dyDescent="0.2">
      <c r="F1266" s="44"/>
      <c r="G1266" s="45"/>
      <c r="H1266" s="51"/>
      <c r="I1266" s="52"/>
      <c r="J1266" s="52"/>
      <c r="K1266" s="52"/>
      <c r="L1266" s="52"/>
      <c r="M1266" s="52"/>
      <c r="N1266" s="52"/>
      <c r="O1266" s="52"/>
      <c r="P1266" s="47"/>
      <c r="Q1266" s="48"/>
      <c r="R1266" s="47"/>
      <c r="S1266" s="48"/>
      <c r="T1266" s="49"/>
      <c r="U1266" s="49"/>
      <c r="V1266" s="49"/>
      <c r="W1266" s="50"/>
    </row>
    <row r="1267" spans="6:25" s="43" customFormat="1" ht="12" hidden="1" outlineLevel="2" x14ac:dyDescent="0.2">
      <c r="F1267" s="35">
        <v>298</v>
      </c>
      <c r="G1267" s="36" t="s">
        <v>41</v>
      </c>
      <c r="H1267" s="37" t="s">
        <v>766</v>
      </c>
      <c r="I1267" s="38" t="s">
        <v>767</v>
      </c>
      <c r="J1267" s="36" t="s">
        <v>264</v>
      </c>
      <c r="K1267" s="39">
        <v>110</v>
      </c>
      <c r="L1267" s="40">
        <v>10</v>
      </c>
      <c r="M1267" s="39">
        <v>121.00000000000001</v>
      </c>
      <c r="N1267" s="41"/>
      <c r="O1267" s="42">
        <f>M1267*N1267</f>
        <v>0</v>
      </c>
      <c r="P1267" s="42">
        <v>1.2E-4</v>
      </c>
      <c r="Q1267" s="42">
        <f>M1267*P1267</f>
        <v>1.4520000000000002E-2</v>
      </c>
      <c r="R1267" s="42"/>
      <c r="S1267" s="42">
        <f>M1267*R1267</f>
        <v>0</v>
      </c>
      <c r="T1267" s="42">
        <v>21</v>
      </c>
      <c r="U1267" s="42">
        <f>O1267*T1267/100</f>
        <v>0</v>
      </c>
      <c r="V1267" s="42">
        <f>U1267+O1267</f>
        <v>0</v>
      </c>
      <c r="W1267" s="42"/>
      <c r="X1267" s="42" t="s">
        <v>32</v>
      </c>
      <c r="Y1267" s="42">
        <v>1</v>
      </c>
    </row>
    <row r="1268" spans="6:25" s="43" customFormat="1" ht="12" hidden="1" outlineLevel="2" x14ac:dyDescent="0.2">
      <c r="F1268" s="44"/>
      <c r="G1268" s="45"/>
      <c r="H1268" s="46" t="s">
        <v>33</v>
      </c>
      <c r="I1268" s="88" t="s">
        <v>767</v>
      </c>
      <c r="J1268" s="88"/>
      <c r="K1268" s="88"/>
      <c r="L1268" s="88"/>
      <c r="M1268" s="88"/>
      <c r="N1268" s="88"/>
      <c r="O1268" s="88"/>
      <c r="P1268" s="47"/>
      <c r="Q1268" s="48"/>
      <c r="R1268" s="47"/>
      <c r="S1268" s="48"/>
      <c r="T1268" s="49"/>
      <c r="U1268" s="49"/>
      <c r="V1268" s="49"/>
      <c r="W1268" s="50"/>
    </row>
    <row r="1269" spans="6:25" s="43" customFormat="1" ht="6" hidden="1" customHeight="1" outlineLevel="2" x14ac:dyDescent="0.2">
      <c r="F1269" s="44"/>
      <c r="G1269" s="45"/>
      <c r="H1269" s="51"/>
      <c r="I1269" s="52"/>
      <c r="J1269" s="52"/>
      <c r="K1269" s="52"/>
      <c r="L1269" s="52"/>
      <c r="M1269" s="52"/>
      <c r="N1269" s="52"/>
      <c r="O1269" s="52"/>
      <c r="P1269" s="47"/>
      <c r="Q1269" s="48"/>
      <c r="R1269" s="47"/>
      <c r="S1269" s="48"/>
      <c r="T1269" s="49"/>
      <c r="U1269" s="49"/>
      <c r="V1269" s="49"/>
      <c r="W1269" s="50"/>
    </row>
    <row r="1270" spans="6:25" s="43" customFormat="1" ht="12" hidden="1" outlineLevel="2" x14ac:dyDescent="0.2">
      <c r="F1270" s="35">
        <v>299</v>
      </c>
      <c r="G1270" s="36" t="s">
        <v>152</v>
      </c>
      <c r="H1270" s="37" t="s">
        <v>506</v>
      </c>
      <c r="I1270" s="38" t="s">
        <v>507</v>
      </c>
      <c r="J1270" s="36" t="s">
        <v>31</v>
      </c>
      <c r="K1270" s="39">
        <v>18</v>
      </c>
      <c r="L1270" s="40">
        <v>0</v>
      </c>
      <c r="M1270" s="39">
        <v>18</v>
      </c>
      <c r="N1270" s="41"/>
      <c r="O1270" s="42">
        <f>M1270*N1270</f>
        <v>0</v>
      </c>
      <c r="P1270" s="42"/>
      <c r="Q1270" s="42">
        <f>M1270*P1270</f>
        <v>0</v>
      </c>
      <c r="R1270" s="42"/>
      <c r="S1270" s="42">
        <f>M1270*R1270</f>
        <v>0</v>
      </c>
      <c r="T1270" s="42">
        <v>21</v>
      </c>
      <c r="U1270" s="42">
        <f>O1270*T1270/100</f>
        <v>0</v>
      </c>
      <c r="V1270" s="42">
        <f>U1270+O1270</f>
        <v>0</v>
      </c>
      <c r="W1270" s="42"/>
      <c r="X1270" s="42" t="s">
        <v>32</v>
      </c>
      <c r="Y1270" s="42">
        <v>1</v>
      </c>
    </row>
    <row r="1271" spans="6:25" s="43" customFormat="1" ht="12" hidden="1" outlineLevel="2" x14ac:dyDescent="0.2">
      <c r="F1271" s="44"/>
      <c r="G1271" s="45"/>
      <c r="H1271" s="46" t="s">
        <v>33</v>
      </c>
      <c r="I1271" s="88" t="s">
        <v>508</v>
      </c>
      <c r="J1271" s="88"/>
      <c r="K1271" s="88"/>
      <c r="L1271" s="88"/>
      <c r="M1271" s="88"/>
      <c r="N1271" s="88"/>
      <c r="O1271" s="88"/>
      <c r="P1271" s="47"/>
      <c r="Q1271" s="48"/>
      <c r="R1271" s="47"/>
      <c r="S1271" s="48"/>
      <c r="T1271" s="49"/>
      <c r="U1271" s="49"/>
      <c r="V1271" s="49"/>
      <c r="W1271" s="50"/>
    </row>
    <row r="1272" spans="6:25" s="43" customFormat="1" ht="6" hidden="1" customHeight="1" outlineLevel="2" x14ac:dyDescent="0.2">
      <c r="F1272" s="44"/>
      <c r="G1272" s="45"/>
      <c r="H1272" s="51"/>
      <c r="I1272" s="52"/>
      <c r="J1272" s="52"/>
      <c r="K1272" s="52"/>
      <c r="L1272" s="52"/>
      <c r="M1272" s="52"/>
      <c r="N1272" s="52"/>
      <c r="O1272" s="52"/>
      <c r="P1272" s="47"/>
      <c r="Q1272" s="48"/>
      <c r="R1272" s="47"/>
      <c r="S1272" s="48"/>
      <c r="T1272" s="49"/>
      <c r="U1272" s="49"/>
      <c r="V1272" s="49"/>
      <c r="W1272" s="50"/>
    </row>
    <row r="1273" spans="6:25" s="43" customFormat="1" ht="12" hidden="1" outlineLevel="2" x14ac:dyDescent="0.2">
      <c r="F1273" s="35">
        <v>300</v>
      </c>
      <c r="G1273" s="36" t="s">
        <v>41</v>
      </c>
      <c r="H1273" s="37" t="s">
        <v>768</v>
      </c>
      <c r="I1273" s="38" t="s">
        <v>769</v>
      </c>
      <c r="J1273" s="36" t="s">
        <v>31</v>
      </c>
      <c r="K1273" s="39">
        <v>5</v>
      </c>
      <c r="L1273" s="40">
        <v>0</v>
      </c>
      <c r="M1273" s="39">
        <v>5</v>
      </c>
      <c r="N1273" s="41"/>
      <c r="O1273" s="42">
        <f>M1273*N1273</f>
        <v>0</v>
      </c>
      <c r="P1273" s="42">
        <v>5.0000000000000002E-5</v>
      </c>
      <c r="Q1273" s="42">
        <f>M1273*P1273</f>
        <v>2.5000000000000001E-4</v>
      </c>
      <c r="R1273" s="42"/>
      <c r="S1273" s="42">
        <f>M1273*R1273</f>
        <v>0</v>
      </c>
      <c r="T1273" s="42">
        <v>21</v>
      </c>
      <c r="U1273" s="42">
        <f>O1273*T1273/100</f>
        <v>0</v>
      </c>
      <c r="V1273" s="42">
        <f>U1273+O1273</f>
        <v>0</v>
      </c>
      <c r="W1273" s="42"/>
      <c r="X1273" s="42" t="s">
        <v>32</v>
      </c>
      <c r="Y1273" s="42">
        <v>1</v>
      </c>
    </row>
    <row r="1274" spans="6:25" s="43" customFormat="1" ht="12" hidden="1" outlineLevel="2" x14ac:dyDescent="0.2">
      <c r="F1274" s="44"/>
      <c r="G1274" s="45"/>
      <c r="H1274" s="46" t="s">
        <v>33</v>
      </c>
      <c r="I1274" s="88" t="s">
        <v>770</v>
      </c>
      <c r="J1274" s="88"/>
      <c r="K1274" s="88"/>
      <c r="L1274" s="88"/>
      <c r="M1274" s="88"/>
      <c r="N1274" s="88"/>
      <c r="O1274" s="88"/>
      <c r="P1274" s="47"/>
      <c r="Q1274" s="48"/>
      <c r="R1274" s="47"/>
      <c r="S1274" s="48"/>
      <c r="T1274" s="49"/>
      <c r="U1274" s="49"/>
      <c r="V1274" s="49"/>
      <c r="W1274" s="50"/>
    </row>
    <row r="1275" spans="6:25" s="43" customFormat="1" ht="6" hidden="1" customHeight="1" outlineLevel="2" x14ac:dyDescent="0.2">
      <c r="F1275" s="44"/>
      <c r="G1275" s="45"/>
      <c r="H1275" s="51"/>
      <c r="I1275" s="52"/>
      <c r="J1275" s="52"/>
      <c r="K1275" s="52"/>
      <c r="L1275" s="52"/>
      <c r="M1275" s="52"/>
      <c r="N1275" s="52"/>
      <c r="O1275" s="52"/>
      <c r="P1275" s="47"/>
      <c r="Q1275" s="48"/>
      <c r="R1275" s="47"/>
      <c r="S1275" s="48"/>
      <c r="T1275" s="49"/>
      <c r="U1275" s="49"/>
      <c r="V1275" s="49"/>
      <c r="W1275" s="50"/>
    </row>
    <row r="1276" spans="6:25" s="43" customFormat="1" ht="12" hidden="1" outlineLevel="2" x14ac:dyDescent="0.2">
      <c r="F1276" s="35">
        <v>301</v>
      </c>
      <c r="G1276" s="36" t="s">
        <v>41</v>
      </c>
      <c r="H1276" s="37" t="s">
        <v>512</v>
      </c>
      <c r="I1276" s="38" t="s">
        <v>513</v>
      </c>
      <c r="J1276" s="36" t="s">
        <v>31</v>
      </c>
      <c r="K1276" s="39">
        <v>11</v>
      </c>
      <c r="L1276" s="40">
        <v>0</v>
      </c>
      <c r="M1276" s="39">
        <v>11</v>
      </c>
      <c r="N1276" s="41"/>
      <c r="O1276" s="42">
        <f>M1276*N1276</f>
        <v>0</v>
      </c>
      <c r="P1276" s="42">
        <v>5.0000000000000002E-5</v>
      </c>
      <c r="Q1276" s="42">
        <f>M1276*P1276</f>
        <v>5.5000000000000003E-4</v>
      </c>
      <c r="R1276" s="42"/>
      <c r="S1276" s="42">
        <f>M1276*R1276</f>
        <v>0</v>
      </c>
      <c r="T1276" s="42">
        <v>21</v>
      </c>
      <c r="U1276" s="42">
        <f>O1276*T1276/100</f>
        <v>0</v>
      </c>
      <c r="V1276" s="42">
        <f>U1276+O1276</f>
        <v>0</v>
      </c>
      <c r="W1276" s="42"/>
      <c r="X1276" s="42" t="s">
        <v>32</v>
      </c>
      <c r="Y1276" s="42">
        <v>1</v>
      </c>
    </row>
    <row r="1277" spans="6:25" s="43" customFormat="1" ht="12" hidden="1" outlineLevel="2" x14ac:dyDescent="0.2">
      <c r="F1277" s="44"/>
      <c r="G1277" s="45"/>
      <c r="H1277" s="46" t="s">
        <v>33</v>
      </c>
      <c r="I1277" s="88" t="s">
        <v>514</v>
      </c>
      <c r="J1277" s="88"/>
      <c r="K1277" s="88"/>
      <c r="L1277" s="88"/>
      <c r="M1277" s="88"/>
      <c r="N1277" s="88"/>
      <c r="O1277" s="88"/>
      <c r="P1277" s="47"/>
      <c r="Q1277" s="48"/>
      <c r="R1277" s="47"/>
      <c r="S1277" s="48"/>
      <c r="T1277" s="49"/>
      <c r="U1277" s="49"/>
      <c r="V1277" s="49"/>
      <c r="W1277" s="50"/>
    </row>
    <row r="1278" spans="6:25" s="43" customFormat="1" ht="6" hidden="1" customHeight="1" outlineLevel="2" x14ac:dyDescent="0.2">
      <c r="F1278" s="44"/>
      <c r="G1278" s="45"/>
      <c r="H1278" s="51"/>
      <c r="I1278" s="52"/>
      <c r="J1278" s="52"/>
      <c r="K1278" s="52"/>
      <c r="L1278" s="52"/>
      <c r="M1278" s="52"/>
      <c r="N1278" s="52"/>
      <c r="O1278" s="52"/>
      <c r="P1278" s="47"/>
      <c r="Q1278" s="48"/>
      <c r="R1278" s="47"/>
      <c r="S1278" s="48"/>
      <c r="T1278" s="49"/>
      <c r="U1278" s="49"/>
      <c r="V1278" s="49"/>
      <c r="W1278" s="50"/>
    </row>
    <row r="1279" spans="6:25" s="43" customFormat="1" ht="12" hidden="1" outlineLevel="2" x14ac:dyDescent="0.2">
      <c r="F1279" s="35">
        <v>302</v>
      </c>
      <c r="G1279" s="36" t="s">
        <v>41</v>
      </c>
      <c r="H1279" s="37" t="s">
        <v>771</v>
      </c>
      <c r="I1279" s="38" t="s">
        <v>772</v>
      </c>
      <c r="J1279" s="36" t="s">
        <v>31</v>
      </c>
      <c r="K1279" s="39">
        <v>1</v>
      </c>
      <c r="L1279" s="40">
        <v>0</v>
      </c>
      <c r="M1279" s="39">
        <v>1</v>
      </c>
      <c r="N1279" s="41"/>
      <c r="O1279" s="42">
        <f>M1279*N1279</f>
        <v>0</v>
      </c>
      <c r="P1279" s="42">
        <v>3.2000000000000003E-4</v>
      </c>
      <c r="Q1279" s="42">
        <f>M1279*P1279</f>
        <v>3.2000000000000003E-4</v>
      </c>
      <c r="R1279" s="42"/>
      <c r="S1279" s="42">
        <f>M1279*R1279</f>
        <v>0</v>
      </c>
      <c r="T1279" s="42">
        <v>21</v>
      </c>
      <c r="U1279" s="42">
        <f>O1279*T1279/100</f>
        <v>0</v>
      </c>
      <c r="V1279" s="42">
        <f>U1279+O1279</f>
        <v>0</v>
      </c>
      <c r="W1279" s="42"/>
      <c r="X1279" s="42" t="s">
        <v>32</v>
      </c>
      <c r="Y1279" s="42">
        <v>1</v>
      </c>
    </row>
    <row r="1280" spans="6:25" s="43" customFormat="1" ht="12" hidden="1" outlineLevel="2" x14ac:dyDescent="0.2">
      <c r="F1280" s="44"/>
      <c r="G1280" s="45"/>
      <c r="H1280" s="46" t="s">
        <v>33</v>
      </c>
      <c r="I1280" s="88" t="s">
        <v>772</v>
      </c>
      <c r="J1280" s="88"/>
      <c r="K1280" s="88"/>
      <c r="L1280" s="88"/>
      <c r="M1280" s="88"/>
      <c r="N1280" s="88"/>
      <c r="O1280" s="88"/>
      <c r="P1280" s="47"/>
      <c r="Q1280" s="48"/>
      <c r="R1280" s="47"/>
      <c r="S1280" s="48"/>
      <c r="T1280" s="49"/>
      <c r="U1280" s="49"/>
      <c r="V1280" s="49"/>
      <c r="W1280" s="50"/>
    </row>
    <row r="1281" spans="6:25" s="43" customFormat="1" ht="6" hidden="1" customHeight="1" outlineLevel="2" x14ac:dyDescent="0.2">
      <c r="F1281" s="44"/>
      <c r="G1281" s="45"/>
      <c r="H1281" s="51"/>
      <c r="I1281" s="52"/>
      <c r="J1281" s="52"/>
      <c r="K1281" s="52"/>
      <c r="L1281" s="52"/>
      <c r="M1281" s="52"/>
      <c r="N1281" s="52"/>
      <c r="O1281" s="52"/>
      <c r="P1281" s="47"/>
      <c r="Q1281" s="48"/>
      <c r="R1281" s="47"/>
      <c r="S1281" s="48"/>
      <c r="T1281" s="49"/>
      <c r="U1281" s="49"/>
      <c r="V1281" s="49"/>
      <c r="W1281" s="50"/>
    </row>
    <row r="1282" spans="6:25" s="43" customFormat="1" ht="12" hidden="1" outlineLevel="2" x14ac:dyDescent="0.2">
      <c r="F1282" s="35">
        <v>303</v>
      </c>
      <c r="G1282" s="36" t="s">
        <v>41</v>
      </c>
      <c r="H1282" s="37" t="s">
        <v>773</v>
      </c>
      <c r="I1282" s="38" t="s">
        <v>774</v>
      </c>
      <c r="J1282" s="36" t="s">
        <v>31</v>
      </c>
      <c r="K1282" s="39">
        <v>1</v>
      </c>
      <c r="L1282" s="40">
        <v>0</v>
      </c>
      <c r="M1282" s="39">
        <v>1</v>
      </c>
      <c r="N1282" s="41"/>
      <c r="O1282" s="42">
        <f>M1282*N1282</f>
        <v>0</v>
      </c>
      <c r="P1282" s="42">
        <v>5.0000000000000002E-5</v>
      </c>
      <c r="Q1282" s="42">
        <f>M1282*P1282</f>
        <v>5.0000000000000002E-5</v>
      </c>
      <c r="R1282" s="42"/>
      <c r="S1282" s="42">
        <f>M1282*R1282</f>
        <v>0</v>
      </c>
      <c r="T1282" s="42">
        <v>21</v>
      </c>
      <c r="U1282" s="42">
        <f>O1282*T1282/100</f>
        <v>0</v>
      </c>
      <c r="V1282" s="42">
        <f>U1282+O1282</f>
        <v>0</v>
      </c>
      <c r="W1282" s="42"/>
      <c r="X1282" s="42" t="s">
        <v>32</v>
      </c>
      <c r="Y1282" s="42">
        <v>1</v>
      </c>
    </row>
    <row r="1283" spans="6:25" s="43" customFormat="1" ht="12" hidden="1" outlineLevel="2" x14ac:dyDescent="0.2">
      <c r="F1283" s="44"/>
      <c r="G1283" s="45"/>
      <c r="H1283" s="46" t="s">
        <v>33</v>
      </c>
      <c r="I1283" s="88" t="s">
        <v>775</v>
      </c>
      <c r="J1283" s="88"/>
      <c r="K1283" s="88"/>
      <c r="L1283" s="88"/>
      <c r="M1283" s="88"/>
      <c r="N1283" s="88"/>
      <c r="O1283" s="88"/>
      <c r="P1283" s="47"/>
      <c r="Q1283" s="48"/>
      <c r="R1283" s="47"/>
      <c r="S1283" s="48"/>
      <c r="T1283" s="49"/>
      <c r="U1283" s="49"/>
      <c r="V1283" s="49"/>
      <c r="W1283" s="50"/>
    </row>
    <row r="1284" spans="6:25" s="43" customFormat="1" ht="6" hidden="1" customHeight="1" outlineLevel="2" x14ac:dyDescent="0.2">
      <c r="F1284" s="44"/>
      <c r="G1284" s="45"/>
      <c r="H1284" s="51"/>
      <c r="I1284" s="52"/>
      <c r="J1284" s="52"/>
      <c r="K1284" s="52"/>
      <c r="L1284" s="52"/>
      <c r="M1284" s="52"/>
      <c r="N1284" s="52"/>
      <c r="O1284" s="52"/>
      <c r="P1284" s="47"/>
      <c r="Q1284" s="48"/>
      <c r="R1284" s="47"/>
      <c r="S1284" s="48"/>
      <c r="T1284" s="49"/>
      <c r="U1284" s="49"/>
      <c r="V1284" s="49"/>
      <c r="W1284" s="50"/>
    </row>
    <row r="1285" spans="6:25" s="43" customFormat="1" ht="12" hidden="1" outlineLevel="2" x14ac:dyDescent="0.2">
      <c r="F1285" s="35">
        <v>304</v>
      </c>
      <c r="G1285" s="36" t="s">
        <v>467</v>
      </c>
      <c r="H1285" s="37" t="s">
        <v>515</v>
      </c>
      <c r="I1285" s="38" t="s">
        <v>516</v>
      </c>
      <c r="J1285" s="36" t="s">
        <v>31</v>
      </c>
      <c r="K1285" s="39">
        <v>1</v>
      </c>
      <c r="L1285" s="40">
        <v>0</v>
      </c>
      <c r="M1285" s="39">
        <v>1</v>
      </c>
      <c r="N1285" s="41"/>
      <c r="O1285" s="42">
        <f>M1285*N1285</f>
        <v>0</v>
      </c>
      <c r="P1285" s="42"/>
      <c r="Q1285" s="42">
        <f>M1285*P1285</f>
        <v>0</v>
      </c>
      <c r="R1285" s="42"/>
      <c r="S1285" s="42">
        <f>M1285*R1285</f>
        <v>0</v>
      </c>
      <c r="T1285" s="42">
        <v>21</v>
      </c>
      <c r="U1285" s="42">
        <f>O1285*T1285/100</f>
        <v>0</v>
      </c>
      <c r="V1285" s="42">
        <f>U1285+O1285</f>
        <v>0</v>
      </c>
      <c r="W1285" s="42"/>
      <c r="X1285" s="42" t="s">
        <v>32</v>
      </c>
      <c r="Y1285" s="42">
        <v>1</v>
      </c>
    </row>
    <row r="1286" spans="6:25" s="43" customFormat="1" ht="12" hidden="1" outlineLevel="2" x14ac:dyDescent="0.2">
      <c r="F1286" s="44"/>
      <c r="G1286" s="45"/>
      <c r="H1286" s="46" t="s">
        <v>33</v>
      </c>
      <c r="I1286" s="88"/>
      <c r="J1286" s="88"/>
      <c r="K1286" s="88"/>
      <c r="L1286" s="88"/>
      <c r="M1286" s="88"/>
      <c r="N1286" s="88"/>
      <c r="O1286" s="88"/>
      <c r="P1286" s="47"/>
      <c r="Q1286" s="48"/>
      <c r="R1286" s="47"/>
      <c r="S1286" s="48"/>
      <c r="T1286" s="49"/>
      <c r="U1286" s="49"/>
      <c r="V1286" s="49"/>
      <c r="W1286" s="50"/>
    </row>
    <row r="1287" spans="6:25" s="43" customFormat="1" ht="6" hidden="1" customHeight="1" outlineLevel="2" x14ac:dyDescent="0.2">
      <c r="F1287" s="44"/>
      <c r="G1287" s="45"/>
      <c r="H1287" s="51"/>
      <c r="I1287" s="52"/>
      <c r="J1287" s="52"/>
      <c r="K1287" s="52"/>
      <c r="L1287" s="52"/>
      <c r="M1287" s="52"/>
      <c r="N1287" s="52"/>
      <c r="O1287" s="52"/>
      <c r="P1287" s="47"/>
      <c r="Q1287" s="48"/>
      <c r="R1287" s="47"/>
      <c r="S1287" s="48"/>
      <c r="T1287" s="49"/>
      <c r="U1287" s="49"/>
      <c r="V1287" s="49"/>
      <c r="W1287" s="50"/>
    </row>
    <row r="1288" spans="6:25" s="43" customFormat="1" ht="12" hidden="1" outlineLevel="2" x14ac:dyDescent="0.2">
      <c r="F1288" s="35">
        <v>305</v>
      </c>
      <c r="G1288" s="36" t="s">
        <v>467</v>
      </c>
      <c r="H1288" s="37" t="s">
        <v>517</v>
      </c>
      <c r="I1288" s="38" t="s">
        <v>518</v>
      </c>
      <c r="J1288" s="36" t="s">
        <v>264</v>
      </c>
      <c r="K1288" s="39">
        <v>2.5</v>
      </c>
      <c r="L1288" s="40">
        <v>0</v>
      </c>
      <c r="M1288" s="39">
        <v>2.5</v>
      </c>
      <c r="N1288" s="41"/>
      <c r="O1288" s="42">
        <f>M1288*N1288</f>
        <v>0</v>
      </c>
      <c r="P1288" s="42"/>
      <c r="Q1288" s="42">
        <f>M1288*P1288</f>
        <v>0</v>
      </c>
      <c r="R1288" s="42"/>
      <c r="S1288" s="42">
        <f>M1288*R1288</f>
        <v>0</v>
      </c>
      <c r="T1288" s="42">
        <v>21</v>
      </c>
      <c r="U1288" s="42">
        <f>O1288*T1288/100</f>
        <v>0</v>
      </c>
      <c r="V1288" s="42">
        <f>U1288+O1288</f>
        <v>0</v>
      </c>
      <c r="W1288" s="42"/>
      <c r="X1288" s="42" t="s">
        <v>32</v>
      </c>
      <c r="Y1288" s="42">
        <v>1</v>
      </c>
    </row>
    <row r="1289" spans="6:25" s="43" customFormat="1" ht="12" hidden="1" outlineLevel="2" x14ac:dyDescent="0.2">
      <c r="F1289" s="44"/>
      <c r="G1289" s="45"/>
      <c r="H1289" s="46" t="s">
        <v>33</v>
      </c>
      <c r="I1289" s="88"/>
      <c r="J1289" s="88"/>
      <c r="K1289" s="88"/>
      <c r="L1289" s="88"/>
      <c r="M1289" s="88"/>
      <c r="N1289" s="88"/>
      <c r="O1289" s="88"/>
      <c r="P1289" s="47"/>
      <c r="Q1289" s="48"/>
      <c r="R1289" s="47"/>
      <c r="S1289" s="48"/>
      <c r="T1289" s="49"/>
      <c r="U1289" s="49"/>
      <c r="V1289" s="49"/>
      <c r="W1289" s="50"/>
    </row>
    <row r="1290" spans="6:25" s="43" customFormat="1" ht="6" hidden="1" customHeight="1" outlineLevel="2" x14ac:dyDescent="0.2">
      <c r="F1290" s="44"/>
      <c r="G1290" s="45"/>
      <c r="H1290" s="51"/>
      <c r="I1290" s="52"/>
      <c r="J1290" s="52"/>
      <c r="K1290" s="52"/>
      <c r="L1290" s="52"/>
      <c r="M1290" s="52"/>
      <c r="N1290" s="52"/>
      <c r="O1290" s="52"/>
      <c r="P1290" s="47"/>
      <c r="Q1290" s="48"/>
      <c r="R1290" s="47"/>
      <c r="S1290" s="48"/>
      <c r="T1290" s="49"/>
      <c r="U1290" s="49"/>
      <c r="V1290" s="49"/>
      <c r="W1290" s="50"/>
    </row>
    <row r="1291" spans="6:25" s="43" customFormat="1" ht="12" hidden="1" outlineLevel="2" x14ac:dyDescent="0.2">
      <c r="F1291" s="35">
        <v>306</v>
      </c>
      <c r="G1291" s="36" t="s">
        <v>152</v>
      </c>
      <c r="H1291" s="37" t="s">
        <v>521</v>
      </c>
      <c r="I1291" s="38" t="s">
        <v>522</v>
      </c>
      <c r="J1291" s="36" t="s">
        <v>31</v>
      </c>
      <c r="K1291" s="39">
        <v>9</v>
      </c>
      <c r="L1291" s="40">
        <v>0</v>
      </c>
      <c r="M1291" s="39">
        <v>9</v>
      </c>
      <c r="N1291" s="41"/>
      <c r="O1291" s="42">
        <f>M1291*N1291</f>
        <v>0</v>
      </c>
      <c r="P1291" s="42"/>
      <c r="Q1291" s="42">
        <f>M1291*P1291</f>
        <v>0</v>
      </c>
      <c r="R1291" s="42"/>
      <c r="S1291" s="42">
        <f>M1291*R1291</f>
        <v>0</v>
      </c>
      <c r="T1291" s="42">
        <v>21</v>
      </c>
      <c r="U1291" s="42">
        <f>O1291*T1291/100</f>
        <v>0</v>
      </c>
      <c r="V1291" s="42">
        <f>U1291+O1291</f>
        <v>0</v>
      </c>
      <c r="W1291" s="42"/>
      <c r="X1291" s="42" t="s">
        <v>32</v>
      </c>
      <c r="Y1291" s="42">
        <v>1</v>
      </c>
    </row>
    <row r="1292" spans="6:25" s="43" customFormat="1" ht="12" hidden="1" outlineLevel="2" x14ac:dyDescent="0.2">
      <c r="F1292" s="44"/>
      <c r="G1292" s="45"/>
      <c r="H1292" s="46" t="s">
        <v>33</v>
      </c>
      <c r="I1292" s="88" t="s">
        <v>523</v>
      </c>
      <c r="J1292" s="88"/>
      <c r="K1292" s="88"/>
      <c r="L1292" s="88"/>
      <c r="M1292" s="88"/>
      <c r="N1292" s="88"/>
      <c r="O1292" s="88"/>
      <c r="P1292" s="47"/>
      <c r="Q1292" s="48"/>
      <c r="R1292" s="47"/>
      <c r="S1292" s="48"/>
      <c r="T1292" s="49"/>
      <c r="U1292" s="49"/>
      <c r="V1292" s="49"/>
      <c r="W1292" s="50"/>
    </row>
    <row r="1293" spans="6:25" s="43" customFormat="1" ht="6" hidden="1" customHeight="1" outlineLevel="2" x14ac:dyDescent="0.2">
      <c r="F1293" s="44"/>
      <c r="G1293" s="45"/>
      <c r="H1293" s="51"/>
      <c r="I1293" s="52"/>
      <c r="J1293" s="52"/>
      <c r="K1293" s="52"/>
      <c r="L1293" s="52"/>
      <c r="M1293" s="52"/>
      <c r="N1293" s="52"/>
      <c r="O1293" s="52"/>
      <c r="P1293" s="47"/>
      <c r="Q1293" s="48"/>
      <c r="R1293" s="47"/>
      <c r="S1293" s="48"/>
      <c r="T1293" s="49"/>
      <c r="U1293" s="49"/>
      <c r="V1293" s="49"/>
      <c r="W1293" s="50"/>
    </row>
    <row r="1294" spans="6:25" s="43" customFormat="1" ht="12" hidden="1" outlineLevel="2" x14ac:dyDescent="0.2">
      <c r="F1294" s="35">
        <v>307</v>
      </c>
      <c r="G1294" s="36" t="s">
        <v>152</v>
      </c>
      <c r="H1294" s="37" t="s">
        <v>524</v>
      </c>
      <c r="I1294" s="38" t="s">
        <v>525</v>
      </c>
      <c r="J1294" s="36" t="s">
        <v>31</v>
      </c>
      <c r="K1294" s="39">
        <v>7</v>
      </c>
      <c r="L1294" s="40">
        <v>0</v>
      </c>
      <c r="M1294" s="39">
        <v>7</v>
      </c>
      <c r="N1294" s="41"/>
      <c r="O1294" s="42">
        <f>M1294*N1294</f>
        <v>0</v>
      </c>
      <c r="P1294" s="42"/>
      <c r="Q1294" s="42">
        <f>M1294*P1294</f>
        <v>0</v>
      </c>
      <c r="R1294" s="42"/>
      <c r="S1294" s="42">
        <f>M1294*R1294</f>
        <v>0</v>
      </c>
      <c r="T1294" s="42">
        <v>21</v>
      </c>
      <c r="U1294" s="42">
        <f>O1294*T1294/100</f>
        <v>0</v>
      </c>
      <c r="V1294" s="42">
        <f>U1294+O1294</f>
        <v>0</v>
      </c>
      <c r="W1294" s="42"/>
      <c r="X1294" s="42" t="s">
        <v>32</v>
      </c>
      <c r="Y1294" s="42">
        <v>1</v>
      </c>
    </row>
    <row r="1295" spans="6:25" s="43" customFormat="1" ht="12" hidden="1" outlineLevel="2" x14ac:dyDescent="0.2">
      <c r="F1295" s="44"/>
      <c r="G1295" s="45"/>
      <c r="H1295" s="46" t="s">
        <v>33</v>
      </c>
      <c r="I1295" s="88" t="s">
        <v>526</v>
      </c>
      <c r="J1295" s="88"/>
      <c r="K1295" s="88"/>
      <c r="L1295" s="88"/>
      <c r="M1295" s="88"/>
      <c r="N1295" s="88"/>
      <c r="O1295" s="88"/>
      <c r="P1295" s="47"/>
      <c r="Q1295" s="48"/>
      <c r="R1295" s="47"/>
      <c r="S1295" s="48"/>
      <c r="T1295" s="49"/>
      <c r="U1295" s="49"/>
      <c r="V1295" s="49"/>
      <c r="W1295" s="50"/>
    </row>
    <row r="1296" spans="6:25" s="43" customFormat="1" ht="6" hidden="1" customHeight="1" outlineLevel="2" x14ac:dyDescent="0.2">
      <c r="F1296" s="44"/>
      <c r="G1296" s="45"/>
      <c r="H1296" s="51"/>
      <c r="I1296" s="52"/>
      <c r="J1296" s="52"/>
      <c r="K1296" s="52"/>
      <c r="L1296" s="52"/>
      <c r="M1296" s="52"/>
      <c r="N1296" s="52"/>
      <c r="O1296" s="52"/>
      <c r="P1296" s="47"/>
      <c r="Q1296" s="48"/>
      <c r="R1296" s="47"/>
      <c r="S1296" s="48"/>
      <c r="T1296" s="49"/>
      <c r="U1296" s="49"/>
      <c r="V1296" s="49"/>
      <c r="W1296" s="50"/>
    </row>
    <row r="1297" spans="6:25" s="43" customFormat="1" ht="12" hidden="1" outlineLevel="2" x14ac:dyDescent="0.2">
      <c r="F1297" s="35">
        <v>308</v>
      </c>
      <c r="G1297" s="36" t="s">
        <v>152</v>
      </c>
      <c r="H1297" s="37" t="s">
        <v>527</v>
      </c>
      <c r="I1297" s="38" t="s">
        <v>528</v>
      </c>
      <c r="J1297" s="36" t="s">
        <v>31</v>
      </c>
      <c r="K1297" s="39">
        <v>2</v>
      </c>
      <c r="L1297" s="40">
        <v>0</v>
      </c>
      <c r="M1297" s="39">
        <v>2</v>
      </c>
      <c r="N1297" s="41"/>
      <c r="O1297" s="42">
        <f>M1297*N1297</f>
        <v>0</v>
      </c>
      <c r="P1297" s="42"/>
      <c r="Q1297" s="42">
        <f>M1297*P1297</f>
        <v>0</v>
      </c>
      <c r="R1297" s="42"/>
      <c r="S1297" s="42">
        <f>M1297*R1297</f>
        <v>0</v>
      </c>
      <c r="T1297" s="42">
        <v>21</v>
      </c>
      <c r="U1297" s="42">
        <f>O1297*T1297/100</f>
        <v>0</v>
      </c>
      <c r="V1297" s="42">
        <f>U1297+O1297</f>
        <v>0</v>
      </c>
      <c r="W1297" s="42"/>
      <c r="X1297" s="42" t="s">
        <v>32</v>
      </c>
      <c r="Y1297" s="42">
        <v>1</v>
      </c>
    </row>
    <row r="1298" spans="6:25" s="43" customFormat="1" ht="12" hidden="1" outlineLevel="2" x14ac:dyDescent="0.2">
      <c r="F1298" s="44"/>
      <c r="G1298" s="45"/>
      <c r="H1298" s="46" t="s">
        <v>33</v>
      </c>
      <c r="I1298" s="88" t="s">
        <v>529</v>
      </c>
      <c r="J1298" s="88"/>
      <c r="K1298" s="88"/>
      <c r="L1298" s="88"/>
      <c r="M1298" s="88"/>
      <c r="N1298" s="88"/>
      <c r="O1298" s="88"/>
      <c r="P1298" s="47"/>
      <c r="Q1298" s="48"/>
      <c r="R1298" s="47"/>
      <c r="S1298" s="48"/>
      <c r="T1298" s="49"/>
      <c r="U1298" s="49"/>
      <c r="V1298" s="49"/>
      <c r="W1298" s="50"/>
    </row>
    <row r="1299" spans="6:25" s="43" customFormat="1" ht="6" hidden="1" customHeight="1" outlineLevel="2" x14ac:dyDescent="0.2">
      <c r="F1299" s="44"/>
      <c r="G1299" s="45"/>
      <c r="H1299" s="51"/>
      <c r="I1299" s="52"/>
      <c r="J1299" s="52"/>
      <c r="K1299" s="52"/>
      <c r="L1299" s="52"/>
      <c r="M1299" s="52"/>
      <c r="N1299" s="52"/>
      <c r="O1299" s="52"/>
      <c r="P1299" s="47"/>
      <c r="Q1299" s="48"/>
      <c r="R1299" s="47"/>
      <c r="S1299" s="48"/>
      <c r="T1299" s="49"/>
      <c r="U1299" s="49"/>
      <c r="V1299" s="49"/>
      <c r="W1299" s="50"/>
    </row>
    <row r="1300" spans="6:25" s="43" customFormat="1" ht="12" hidden="1" outlineLevel="2" x14ac:dyDescent="0.2">
      <c r="F1300" s="35">
        <v>309</v>
      </c>
      <c r="G1300" s="36" t="s">
        <v>41</v>
      </c>
      <c r="H1300" s="37" t="s">
        <v>530</v>
      </c>
      <c r="I1300" s="38" t="s">
        <v>531</v>
      </c>
      <c r="J1300" s="36" t="s">
        <v>31</v>
      </c>
      <c r="K1300" s="39">
        <v>4</v>
      </c>
      <c r="L1300" s="40">
        <v>0</v>
      </c>
      <c r="M1300" s="39">
        <v>4</v>
      </c>
      <c r="N1300" s="41"/>
      <c r="O1300" s="42">
        <f>M1300*N1300</f>
        <v>0</v>
      </c>
      <c r="P1300" s="42">
        <v>4.4000000000000003E-3</v>
      </c>
      <c r="Q1300" s="42">
        <f>M1300*P1300</f>
        <v>1.7600000000000001E-2</v>
      </c>
      <c r="R1300" s="42"/>
      <c r="S1300" s="42">
        <f>M1300*R1300</f>
        <v>0</v>
      </c>
      <c r="T1300" s="42">
        <v>21</v>
      </c>
      <c r="U1300" s="42">
        <f>O1300*T1300/100</f>
        <v>0</v>
      </c>
      <c r="V1300" s="42">
        <f>U1300+O1300</f>
        <v>0</v>
      </c>
      <c r="W1300" s="42"/>
      <c r="X1300" s="42" t="s">
        <v>32</v>
      </c>
      <c r="Y1300" s="42">
        <v>1</v>
      </c>
    </row>
    <row r="1301" spans="6:25" s="43" customFormat="1" ht="12" hidden="1" outlineLevel="2" x14ac:dyDescent="0.2">
      <c r="F1301" s="44"/>
      <c r="G1301" s="45"/>
      <c r="H1301" s="46" t="s">
        <v>33</v>
      </c>
      <c r="I1301" s="88" t="s">
        <v>532</v>
      </c>
      <c r="J1301" s="88"/>
      <c r="K1301" s="88"/>
      <c r="L1301" s="88"/>
      <c r="M1301" s="88"/>
      <c r="N1301" s="88"/>
      <c r="O1301" s="88"/>
      <c r="P1301" s="47"/>
      <c r="Q1301" s="48"/>
      <c r="R1301" s="47"/>
      <c r="S1301" s="48"/>
      <c r="T1301" s="49"/>
      <c r="U1301" s="49"/>
      <c r="V1301" s="49"/>
      <c r="W1301" s="50"/>
    </row>
    <row r="1302" spans="6:25" s="43" customFormat="1" ht="6" hidden="1" customHeight="1" outlineLevel="2" x14ac:dyDescent="0.2">
      <c r="F1302" s="44"/>
      <c r="G1302" s="45"/>
      <c r="H1302" s="51"/>
      <c r="I1302" s="52"/>
      <c r="J1302" s="52"/>
      <c r="K1302" s="52"/>
      <c r="L1302" s="52"/>
      <c r="M1302" s="52"/>
      <c r="N1302" s="52"/>
      <c r="O1302" s="52"/>
      <c r="P1302" s="47"/>
      <c r="Q1302" s="48"/>
      <c r="R1302" s="47"/>
      <c r="S1302" s="48"/>
      <c r="T1302" s="49"/>
      <c r="U1302" s="49"/>
      <c r="V1302" s="49"/>
      <c r="W1302" s="50"/>
    </row>
    <row r="1303" spans="6:25" s="43" customFormat="1" ht="12" hidden="1" outlineLevel="2" x14ac:dyDescent="0.2">
      <c r="F1303" s="35">
        <v>310</v>
      </c>
      <c r="G1303" s="36" t="s">
        <v>41</v>
      </c>
      <c r="H1303" s="37" t="s">
        <v>533</v>
      </c>
      <c r="I1303" s="38" t="s">
        <v>534</v>
      </c>
      <c r="J1303" s="36" t="s">
        <v>31</v>
      </c>
      <c r="K1303" s="39">
        <v>5</v>
      </c>
      <c r="L1303" s="40">
        <v>0</v>
      </c>
      <c r="M1303" s="39">
        <v>5</v>
      </c>
      <c r="N1303" s="41"/>
      <c r="O1303" s="42">
        <f>M1303*N1303</f>
        <v>0</v>
      </c>
      <c r="P1303" s="42">
        <v>5.5999999999999999E-3</v>
      </c>
      <c r="Q1303" s="42">
        <f>M1303*P1303</f>
        <v>2.8000000000000001E-2</v>
      </c>
      <c r="R1303" s="42"/>
      <c r="S1303" s="42">
        <f>M1303*R1303</f>
        <v>0</v>
      </c>
      <c r="T1303" s="42">
        <v>21</v>
      </c>
      <c r="U1303" s="42">
        <f>O1303*T1303/100</f>
        <v>0</v>
      </c>
      <c r="V1303" s="42">
        <f>U1303+O1303</f>
        <v>0</v>
      </c>
      <c r="W1303" s="42"/>
      <c r="X1303" s="42" t="s">
        <v>32</v>
      </c>
      <c r="Y1303" s="42">
        <v>1</v>
      </c>
    </row>
    <row r="1304" spans="6:25" s="43" customFormat="1" ht="12" hidden="1" outlineLevel="2" x14ac:dyDescent="0.2">
      <c r="F1304" s="44"/>
      <c r="G1304" s="45"/>
      <c r="H1304" s="46" t="s">
        <v>33</v>
      </c>
      <c r="I1304" s="88" t="s">
        <v>535</v>
      </c>
      <c r="J1304" s="88"/>
      <c r="K1304" s="88"/>
      <c r="L1304" s="88"/>
      <c r="M1304" s="88"/>
      <c r="N1304" s="88"/>
      <c r="O1304" s="88"/>
      <c r="P1304" s="47"/>
      <c r="Q1304" s="48"/>
      <c r="R1304" s="47"/>
      <c r="S1304" s="48"/>
      <c r="T1304" s="49"/>
      <c r="U1304" s="49"/>
      <c r="V1304" s="49"/>
      <c r="W1304" s="50"/>
    </row>
    <row r="1305" spans="6:25" s="43" customFormat="1" ht="6" hidden="1" customHeight="1" outlineLevel="2" x14ac:dyDescent="0.2">
      <c r="F1305" s="44"/>
      <c r="G1305" s="45"/>
      <c r="H1305" s="51"/>
      <c r="I1305" s="52"/>
      <c r="J1305" s="52"/>
      <c r="K1305" s="52"/>
      <c r="L1305" s="52"/>
      <c r="M1305" s="52"/>
      <c r="N1305" s="52"/>
      <c r="O1305" s="52"/>
      <c r="P1305" s="47"/>
      <c r="Q1305" s="48"/>
      <c r="R1305" s="47"/>
      <c r="S1305" s="48"/>
      <c r="T1305" s="49"/>
      <c r="U1305" s="49"/>
      <c r="V1305" s="49"/>
      <c r="W1305" s="50"/>
    </row>
    <row r="1306" spans="6:25" s="43" customFormat="1" ht="12" hidden="1" outlineLevel="2" x14ac:dyDescent="0.2">
      <c r="F1306" s="35">
        <v>311</v>
      </c>
      <c r="G1306" s="36" t="s">
        <v>41</v>
      </c>
      <c r="H1306" s="37" t="s">
        <v>536</v>
      </c>
      <c r="I1306" s="38" t="s">
        <v>537</v>
      </c>
      <c r="J1306" s="36" t="s">
        <v>31</v>
      </c>
      <c r="K1306" s="39">
        <v>2</v>
      </c>
      <c r="L1306" s="40">
        <v>0</v>
      </c>
      <c r="M1306" s="39">
        <v>2</v>
      </c>
      <c r="N1306" s="41"/>
      <c r="O1306" s="42">
        <f>M1306*N1306</f>
        <v>0</v>
      </c>
      <c r="P1306" s="42">
        <v>9.0000000000000006E-5</v>
      </c>
      <c r="Q1306" s="42">
        <f>M1306*P1306</f>
        <v>1.8000000000000001E-4</v>
      </c>
      <c r="R1306" s="42"/>
      <c r="S1306" s="42">
        <f>M1306*R1306</f>
        <v>0</v>
      </c>
      <c r="T1306" s="42">
        <v>21</v>
      </c>
      <c r="U1306" s="42">
        <f>O1306*T1306/100</f>
        <v>0</v>
      </c>
      <c r="V1306" s="42">
        <f>U1306+O1306</f>
        <v>0</v>
      </c>
      <c r="W1306" s="42"/>
      <c r="X1306" s="42" t="s">
        <v>32</v>
      </c>
      <c r="Y1306" s="42">
        <v>1</v>
      </c>
    </row>
    <row r="1307" spans="6:25" s="43" customFormat="1" ht="12" hidden="1" outlineLevel="2" x14ac:dyDescent="0.2">
      <c r="F1307" s="44"/>
      <c r="G1307" s="45"/>
      <c r="H1307" s="46" t="s">
        <v>33</v>
      </c>
      <c r="I1307" s="88" t="s">
        <v>538</v>
      </c>
      <c r="J1307" s="88"/>
      <c r="K1307" s="88"/>
      <c r="L1307" s="88"/>
      <c r="M1307" s="88"/>
      <c r="N1307" s="88"/>
      <c r="O1307" s="88"/>
      <c r="P1307" s="47"/>
      <c r="Q1307" s="48"/>
      <c r="R1307" s="47"/>
      <c r="S1307" s="48"/>
      <c r="T1307" s="49"/>
      <c r="U1307" s="49"/>
      <c r="V1307" s="49"/>
      <c r="W1307" s="50"/>
    </row>
    <row r="1308" spans="6:25" s="43" customFormat="1" ht="6" hidden="1" customHeight="1" outlineLevel="2" x14ac:dyDescent="0.2">
      <c r="F1308" s="44"/>
      <c r="G1308" s="45"/>
      <c r="H1308" s="51"/>
      <c r="I1308" s="52"/>
      <c r="J1308" s="52"/>
      <c r="K1308" s="52"/>
      <c r="L1308" s="52"/>
      <c r="M1308" s="52"/>
      <c r="N1308" s="52"/>
      <c r="O1308" s="52"/>
      <c r="P1308" s="47"/>
      <c r="Q1308" s="48"/>
      <c r="R1308" s="47"/>
      <c r="S1308" s="48"/>
      <c r="T1308" s="49"/>
      <c r="U1308" s="49"/>
      <c r="V1308" s="49"/>
      <c r="W1308" s="50"/>
    </row>
    <row r="1309" spans="6:25" s="43" customFormat="1" ht="12" hidden="1" outlineLevel="2" x14ac:dyDescent="0.2">
      <c r="F1309" s="35">
        <v>312</v>
      </c>
      <c r="G1309" s="36" t="s">
        <v>41</v>
      </c>
      <c r="H1309" s="37" t="s">
        <v>539</v>
      </c>
      <c r="I1309" s="38" t="s">
        <v>540</v>
      </c>
      <c r="J1309" s="36" t="s">
        <v>31</v>
      </c>
      <c r="K1309" s="39">
        <v>3</v>
      </c>
      <c r="L1309" s="40">
        <v>0</v>
      </c>
      <c r="M1309" s="39">
        <v>3</v>
      </c>
      <c r="N1309" s="41"/>
      <c r="O1309" s="42">
        <f>M1309*N1309</f>
        <v>0</v>
      </c>
      <c r="P1309" s="42">
        <v>5.0000000000000002E-5</v>
      </c>
      <c r="Q1309" s="42">
        <f>M1309*P1309</f>
        <v>1.5000000000000001E-4</v>
      </c>
      <c r="R1309" s="42"/>
      <c r="S1309" s="42">
        <f>M1309*R1309</f>
        <v>0</v>
      </c>
      <c r="T1309" s="42">
        <v>21</v>
      </c>
      <c r="U1309" s="42">
        <f>O1309*T1309/100</f>
        <v>0</v>
      </c>
      <c r="V1309" s="42">
        <f>U1309+O1309</f>
        <v>0</v>
      </c>
      <c r="W1309" s="42"/>
      <c r="X1309" s="42" t="s">
        <v>32</v>
      </c>
      <c r="Y1309" s="42">
        <v>1</v>
      </c>
    </row>
    <row r="1310" spans="6:25" s="43" customFormat="1" ht="12" hidden="1" outlineLevel="2" x14ac:dyDescent="0.2">
      <c r="F1310" s="44"/>
      <c r="G1310" s="45"/>
      <c r="H1310" s="46" t="s">
        <v>33</v>
      </c>
      <c r="I1310" s="88" t="s">
        <v>541</v>
      </c>
      <c r="J1310" s="88"/>
      <c r="K1310" s="88"/>
      <c r="L1310" s="88"/>
      <c r="M1310" s="88"/>
      <c r="N1310" s="88"/>
      <c r="O1310" s="88"/>
      <c r="P1310" s="47"/>
      <c r="Q1310" s="48"/>
      <c r="R1310" s="47"/>
      <c r="S1310" s="48"/>
      <c r="T1310" s="49"/>
      <c r="U1310" s="49"/>
      <c r="V1310" s="49"/>
      <c r="W1310" s="50"/>
    </row>
    <row r="1311" spans="6:25" s="43" customFormat="1" ht="6" hidden="1" customHeight="1" outlineLevel="2" x14ac:dyDescent="0.2">
      <c r="F1311" s="44"/>
      <c r="G1311" s="45"/>
      <c r="H1311" s="51"/>
      <c r="I1311" s="52"/>
      <c r="J1311" s="52"/>
      <c r="K1311" s="52"/>
      <c r="L1311" s="52"/>
      <c r="M1311" s="52"/>
      <c r="N1311" s="52"/>
      <c r="O1311" s="52"/>
      <c r="P1311" s="47"/>
      <c r="Q1311" s="48"/>
      <c r="R1311" s="47"/>
      <c r="S1311" s="48"/>
      <c r="T1311" s="49"/>
      <c r="U1311" s="49"/>
      <c r="V1311" s="49"/>
      <c r="W1311" s="50"/>
    </row>
    <row r="1312" spans="6:25" s="43" customFormat="1" ht="12" hidden="1" outlineLevel="2" x14ac:dyDescent="0.2">
      <c r="F1312" s="35">
        <v>313</v>
      </c>
      <c r="G1312" s="36" t="s">
        <v>41</v>
      </c>
      <c r="H1312" s="37" t="s">
        <v>542</v>
      </c>
      <c r="I1312" s="38" t="s">
        <v>543</v>
      </c>
      <c r="J1312" s="36" t="s">
        <v>31</v>
      </c>
      <c r="K1312" s="39">
        <v>2</v>
      </c>
      <c r="L1312" s="40">
        <v>0</v>
      </c>
      <c r="M1312" s="39">
        <v>2</v>
      </c>
      <c r="N1312" s="41"/>
      <c r="O1312" s="42">
        <f>M1312*N1312</f>
        <v>0</v>
      </c>
      <c r="P1312" s="42">
        <v>1.9000000000000001E-4</v>
      </c>
      <c r="Q1312" s="42">
        <f>M1312*P1312</f>
        <v>3.8000000000000002E-4</v>
      </c>
      <c r="R1312" s="42"/>
      <c r="S1312" s="42">
        <f>M1312*R1312</f>
        <v>0</v>
      </c>
      <c r="T1312" s="42">
        <v>21</v>
      </c>
      <c r="U1312" s="42">
        <f>O1312*T1312/100</f>
        <v>0</v>
      </c>
      <c r="V1312" s="42">
        <f>U1312+O1312</f>
        <v>0</v>
      </c>
      <c r="W1312" s="42"/>
      <c r="X1312" s="42" t="s">
        <v>32</v>
      </c>
      <c r="Y1312" s="42">
        <v>1</v>
      </c>
    </row>
    <row r="1313" spans="6:25" s="43" customFormat="1" ht="12" hidden="1" outlineLevel="2" x14ac:dyDescent="0.2">
      <c r="F1313" s="44"/>
      <c r="G1313" s="45"/>
      <c r="H1313" s="46" t="s">
        <v>33</v>
      </c>
      <c r="I1313" s="88" t="s">
        <v>544</v>
      </c>
      <c r="J1313" s="88"/>
      <c r="K1313" s="88"/>
      <c r="L1313" s="88"/>
      <c r="M1313" s="88"/>
      <c r="N1313" s="88"/>
      <c r="O1313" s="88"/>
      <c r="P1313" s="47"/>
      <c r="Q1313" s="48"/>
      <c r="R1313" s="47"/>
      <c r="S1313" s="48"/>
      <c r="T1313" s="49"/>
      <c r="U1313" s="49"/>
      <c r="V1313" s="49"/>
      <c r="W1313" s="50"/>
    </row>
    <row r="1314" spans="6:25" s="43" customFormat="1" ht="6" hidden="1" customHeight="1" outlineLevel="2" x14ac:dyDescent="0.2">
      <c r="F1314" s="44"/>
      <c r="G1314" s="45"/>
      <c r="H1314" s="51"/>
      <c r="I1314" s="52"/>
      <c r="J1314" s="52"/>
      <c r="K1314" s="52"/>
      <c r="L1314" s="52"/>
      <c r="M1314" s="52"/>
      <c r="N1314" s="52"/>
      <c r="O1314" s="52"/>
      <c r="P1314" s="47"/>
      <c r="Q1314" s="48"/>
      <c r="R1314" s="47"/>
      <c r="S1314" s="48"/>
      <c r="T1314" s="49"/>
      <c r="U1314" s="49"/>
      <c r="V1314" s="49"/>
      <c r="W1314" s="50"/>
    </row>
    <row r="1315" spans="6:25" s="43" customFormat="1" ht="12" hidden="1" outlineLevel="2" x14ac:dyDescent="0.2">
      <c r="F1315" s="35">
        <v>314</v>
      </c>
      <c r="G1315" s="36" t="s">
        <v>152</v>
      </c>
      <c r="H1315" s="37" t="s">
        <v>545</v>
      </c>
      <c r="I1315" s="38" t="s">
        <v>546</v>
      </c>
      <c r="J1315" s="36" t="s">
        <v>31</v>
      </c>
      <c r="K1315" s="39">
        <v>7</v>
      </c>
      <c r="L1315" s="40">
        <v>0</v>
      </c>
      <c r="M1315" s="39">
        <v>7</v>
      </c>
      <c r="N1315" s="41"/>
      <c r="O1315" s="42">
        <f>M1315*N1315</f>
        <v>0</v>
      </c>
      <c r="P1315" s="42"/>
      <c r="Q1315" s="42">
        <f>M1315*P1315</f>
        <v>0</v>
      </c>
      <c r="R1315" s="42"/>
      <c r="S1315" s="42">
        <f>M1315*R1315</f>
        <v>0</v>
      </c>
      <c r="T1315" s="42">
        <v>21</v>
      </c>
      <c r="U1315" s="42">
        <f>O1315*T1315/100</f>
        <v>0</v>
      </c>
      <c r="V1315" s="42">
        <f>U1315+O1315</f>
        <v>0</v>
      </c>
      <c r="W1315" s="42"/>
      <c r="X1315" s="42" t="s">
        <v>32</v>
      </c>
      <c r="Y1315" s="42">
        <v>1</v>
      </c>
    </row>
    <row r="1316" spans="6:25" s="43" customFormat="1" ht="12" hidden="1" outlineLevel="2" x14ac:dyDescent="0.2">
      <c r="F1316" s="44"/>
      <c r="G1316" s="45"/>
      <c r="H1316" s="46" t="s">
        <v>33</v>
      </c>
      <c r="I1316" s="88" t="s">
        <v>547</v>
      </c>
      <c r="J1316" s="88"/>
      <c r="K1316" s="88"/>
      <c r="L1316" s="88"/>
      <c r="M1316" s="88"/>
      <c r="N1316" s="88"/>
      <c r="O1316" s="88"/>
      <c r="P1316" s="47"/>
      <c r="Q1316" s="48"/>
      <c r="R1316" s="47"/>
      <c r="S1316" s="48"/>
      <c r="T1316" s="49"/>
      <c r="U1316" s="49"/>
      <c r="V1316" s="49"/>
      <c r="W1316" s="50"/>
    </row>
    <row r="1317" spans="6:25" s="43" customFormat="1" ht="6" hidden="1" customHeight="1" outlineLevel="2" x14ac:dyDescent="0.2">
      <c r="F1317" s="44"/>
      <c r="G1317" s="45"/>
      <c r="H1317" s="51"/>
      <c r="I1317" s="52"/>
      <c r="J1317" s="52"/>
      <c r="K1317" s="52"/>
      <c r="L1317" s="52"/>
      <c r="M1317" s="52"/>
      <c r="N1317" s="52"/>
      <c r="O1317" s="52"/>
      <c r="P1317" s="47"/>
      <c r="Q1317" s="48"/>
      <c r="R1317" s="47"/>
      <c r="S1317" s="48"/>
      <c r="T1317" s="49"/>
      <c r="U1317" s="49"/>
      <c r="V1317" s="49"/>
      <c r="W1317" s="50"/>
    </row>
    <row r="1318" spans="6:25" s="43" customFormat="1" ht="12" hidden="1" outlineLevel="2" x14ac:dyDescent="0.2">
      <c r="F1318" s="35">
        <v>315</v>
      </c>
      <c r="G1318" s="36" t="s">
        <v>152</v>
      </c>
      <c r="H1318" s="37" t="s">
        <v>548</v>
      </c>
      <c r="I1318" s="38" t="s">
        <v>549</v>
      </c>
      <c r="J1318" s="36" t="s">
        <v>31</v>
      </c>
      <c r="K1318" s="39">
        <v>120</v>
      </c>
      <c r="L1318" s="40">
        <v>0</v>
      </c>
      <c r="M1318" s="39">
        <v>120</v>
      </c>
      <c r="N1318" s="41"/>
      <c r="O1318" s="42">
        <f>M1318*N1318</f>
        <v>0</v>
      </c>
      <c r="P1318" s="42"/>
      <c r="Q1318" s="42">
        <f>M1318*P1318</f>
        <v>0</v>
      </c>
      <c r="R1318" s="42"/>
      <c r="S1318" s="42">
        <f>M1318*R1318</f>
        <v>0</v>
      </c>
      <c r="T1318" s="42">
        <v>21</v>
      </c>
      <c r="U1318" s="42">
        <f>O1318*T1318/100</f>
        <v>0</v>
      </c>
      <c r="V1318" s="42">
        <f>U1318+O1318</f>
        <v>0</v>
      </c>
      <c r="W1318" s="42"/>
      <c r="X1318" s="42" t="s">
        <v>32</v>
      </c>
      <c r="Y1318" s="42">
        <v>1</v>
      </c>
    </row>
    <row r="1319" spans="6:25" s="43" customFormat="1" ht="12" hidden="1" outlineLevel="2" x14ac:dyDescent="0.2">
      <c r="F1319" s="44"/>
      <c r="G1319" s="45"/>
      <c r="H1319" s="46" t="s">
        <v>33</v>
      </c>
      <c r="I1319" s="88" t="s">
        <v>550</v>
      </c>
      <c r="J1319" s="88"/>
      <c r="K1319" s="88"/>
      <c r="L1319" s="88"/>
      <c r="M1319" s="88"/>
      <c r="N1319" s="88"/>
      <c r="O1319" s="88"/>
      <c r="P1319" s="47"/>
      <c r="Q1319" s="48"/>
      <c r="R1319" s="47"/>
      <c r="S1319" s="48"/>
      <c r="T1319" s="49"/>
      <c r="U1319" s="49"/>
      <c r="V1319" s="49"/>
      <c r="W1319" s="50"/>
    </row>
    <row r="1320" spans="6:25" s="43" customFormat="1" ht="6" hidden="1" customHeight="1" outlineLevel="2" x14ac:dyDescent="0.2">
      <c r="F1320" s="44"/>
      <c r="G1320" s="45"/>
      <c r="H1320" s="51"/>
      <c r="I1320" s="52"/>
      <c r="J1320" s="52"/>
      <c r="K1320" s="52"/>
      <c r="L1320" s="52"/>
      <c r="M1320" s="52"/>
      <c r="N1320" s="52"/>
      <c r="O1320" s="52"/>
      <c r="P1320" s="47"/>
      <c r="Q1320" s="48"/>
      <c r="R1320" s="47"/>
      <c r="S1320" s="48"/>
      <c r="T1320" s="49"/>
      <c r="U1320" s="49"/>
      <c r="V1320" s="49"/>
      <c r="W1320" s="50"/>
    </row>
    <row r="1321" spans="6:25" s="43" customFormat="1" ht="12" hidden="1" outlineLevel="2" x14ac:dyDescent="0.2">
      <c r="F1321" s="35">
        <v>316</v>
      </c>
      <c r="G1321" s="36" t="s">
        <v>152</v>
      </c>
      <c r="H1321" s="37" t="s">
        <v>551</v>
      </c>
      <c r="I1321" s="38" t="s">
        <v>552</v>
      </c>
      <c r="J1321" s="36" t="s">
        <v>31</v>
      </c>
      <c r="K1321" s="39">
        <v>1</v>
      </c>
      <c r="L1321" s="40">
        <v>0</v>
      </c>
      <c r="M1321" s="39">
        <v>1</v>
      </c>
      <c r="N1321" s="41"/>
      <c r="O1321" s="42">
        <f>M1321*N1321</f>
        <v>0</v>
      </c>
      <c r="P1321" s="42"/>
      <c r="Q1321" s="42">
        <f>M1321*P1321</f>
        <v>0</v>
      </c>
      <c r="R1321" s="42"/>
      <c r="S1321" s="42">
        <f>M1321*R1321</f>
        <v>0</v>
      </c>
      <c r="T1321" s="42">
        <v>21</v>
      </c>
      <c r="U1321" s="42">
        <f>O1321*T1321/100</f>
        <v>0</v>
      </c>
      <c r="V1321" s="42">
        <f>U1321+O1321</f>
        <v>0</v>
      </c>
      <c r="W1321" s="42"/>
      <c r="X1321" s="42" t="s">
        <v>32</v>
      </c>
      <c r="Y1321" s="42">
        <v>1</v>
      </c>
    </row>
    <row r="1322" spans="6:25" s="43" customFormat="1" ht="12" hidden="1" outlineLevel="2" x14ac:dyDescent="0.2">
      <c r="F1322" s="44"/>
      <c r="G1322" s="45"/>
      <c r="H1322" s="46" t="s">
        <v>33</v>
      </c>
      <c r="I1322" s="88" t="s">
        <v>553</v>
      </c>
      <c r="J1322" s="88"/>
      <c r="K1322" s="88"/>
      <c r="L1322" s="88"/>
      <c r="M1322" s="88"/>
      <c r="N1322" s="88"/>
      <c r="O1322" s="88"/>
      <c r="P1322" s="47"/>
      <c r="Q1322" s="48"/>
      <c r="R1322" s="47"/>
      <c r="S1322" s="48"/>
      <c r="T1322" s="49"/>
      <c r="U1322" s="49"/>
      <c r="V1322" s="49"/>
      <c r="W1322" s="50"/>
    </row>
    <row r="1323" spans="6:25" s="43" customFormat="1" ht="6" hidden="1" customHeight="1" outlineLevel="2" x14ac:dyDescent="0.2">
      <c r="F1323" s="44"/>
      <c r="G1323" s="45"/>
      <c r="H1323" s="51"/>
      <c r="I1323" s="52"/>
      <c r="J1323" s="52"/>
      <c r="K1323" s="52"/>
      <c r="L1323" s="52"/>
      <c r="M1323" s="52"/>
      <c r="N1323" s="52"/>
      <c r="O1323" s="52"/>
      <c r="P1323" s="47"/>
      <c r="Q1323" s="48"/>
      <c r="R1323" s="47"/>
      <c r="S1323" s="48"/>
      <c r="T1323" s="49"/>
      <c r="U1323" s="49"/>
      <c r="V1323" s="49"/>
      <c r="W1323" s="50"/>
    </row>
    <row r="1324" spans="6:25" s="43" customFormat="1" ht="12" hidden="1" outlineLevel="2" x14ac:dyDescent="0.2">
      <c r="F1324" s="35">
        <v>317</v>
      </c>
      <c r="G1324" s="36" t="s">
        <v>152</v>
      </c>
      <c r="H1324" s="37" t="s">
        <v>554</v>
      </c>
      <c r="I1324" s="38" t="s">
        <v>555</v>
      </c>
      <c r="J1324" s="36" t="s">
        <v>149</v>
      </c>
      <c r="K1324" s="39">
        <v>0.7</v>
      </c>
      <c r="L1324" s="40">
        <v>0</v>
      </c>
      <c r="M1324" s="39">
        <v>0.7</v>
      </c>
      <c r="N1324" s="41"/>
      <c r="O1324" s="42">
        <f>M1324*N1324</f>
        <v>0</v>
      </c>
      <c r="P1324" s="42"/>
      <c r="Q1324" s="42">
        <f>M1324*P1324</f>
        <v>0</v>
      </c>
      <c r="R1324" s="42"/>
      <c r="S1324" s="42">
        <f>M1324*R1324</f>
        <v>0</v>
      </c>
      <c r="T1324" s="42">
        <v>21</v>
      </c>
      <c r="U1324" s="42">
        <f>O1324*T1324/100</f>
        <v>0</v>
      </c>
      <c r="V1324" s="42">
        <f>U1324+O1324</f>
        <v>0</v>
      </c>
      <c r="W1324" s="42"/>
      <c r="X1324" s="42" t="s">
        <v>32</v>
      </c>
      <c r="Y1324" s="42">
        <v>1</v>
      </c>
    </row>
    <row r="1325" spans="6:25" s="43" customFormat="1" ht="12" hidden="1" outlineLevel="2" x14ac:dyDescent="0.2">
      <c r="F1325" s="44"/>
      <c r="G1325" s="45"/>
      <c r="H1325" s="46" t="s">
        <v>33</v>
      </c>
      <c r="I1325" s="88" t="s">
        <v>556</v>
      </c>
      <c r="J1325" s="88"/>
      <c r="K1325" s="88"/>
      <c r="L1325" s="88"/>
      <c r="M1325" s="88"/>
      <c r="N1325" s="88"/>
      <c r="O1325" s="88"/>
      <c r="P1325" s="47"/>
      <c r="Q1325" s="48"/>
      <c r="R1325" s="47"/>
      <c r="S1325" s="48"/>
      <c r="T1325" s="49"/>
      <c r="U1325" s="49"/>
      <c r="V1325" s="49"/>
      <c r="W1325" s="50"/>
    </row>
    <row r="1326" spans="6:25" s="43" customFormat="1" ht="6" hidden="1" customHeight="1" outlineLevel="2" x14ac:dyDescent="0.2">
      <c r="F1326" s="44"/>
      <c r="G1326" s="45"/>
      <c r="H1326" s="51"/>
      <c r="I1326" s="52"/>
      <c r="J1326" s="52"/>
      <c r="K1326" s="52"/>
      <c r="L1326" s="52"/>
      <c r="M1326" s="52"/>
      <c r="N1326" s="52"/>
      <c r="O1326" s="52"/>
      <c r="P1326" s="47"/>
      <c r="Q1326" s="48"/>
      <c r="R1326" s="47"/>
      <c r="S1326" s="48"/>
      <c r="T1326" s="49"/>
      <c r="U1326" s="49"/>
      <c r="V1326" s="49"/>
      <c r="W1326" s="50"/>
    </row>
    <row r="1327" spans="6:25" s="65" customFormat="1" ht="12.75" hidden="1" customHeight="1" outlineLevel="2" x14ac:dyDescent="0.25">
      <c r="F1327" s="66"/>
      <c r="G1327" s="67"/>
      <c r="H1327" s="67"/>
      <c r="I1327" s="68"/>
      <c r="J1327" s="67"/>
      <c r="K1327" s="69"/>
      <c r="L1327" s="70"/>
      <c r="M1327" s="69"/>
      <c r="N1327" s="70"/>
      <c r="O1327" s="71"/>
      <c r="P1327" s="72"/>
      <c r="Q1327" s="70"/>
      <c r="R1327" s="70"/>
      <c r="S1327" s="70"/>
      <c r="T1327" s="73" t="s">
        <v>36</v>
      </c>
      <c r="U1327" s="70"/>
      <c r="V1327" s="70"/>
      <c r="W1327" s="70"/>
    </row>
    <row r="1328" spans="6:25" s="25" customFormat="1" ht="16.5" hidden="1" customHeight="1" outlineLevel="1" collapsed="1" x14ac:dyDescent="0.2">
      <c r="F1328" s="26"/>
      <c r="G1328" s="27"/>
      <c r="H1328" s="28"/>
      <c r="I1328" s="28" t="s">
        <v>564</v>
      </c>
      <c r="J1328" s="27"/>
      <c r="K1328" s="29"/>
      <c r="L1328" s="30"/>
      <c r="M1328" s="29"/>
      <c r="N1328" s="30"/>
      <c r="O1328" s="31">
        <f>SUBTOTAL(9,O1329:O1359)</f>
        <v>0</v>
      </c>
      <c r="P1328" s="32"/>
      <c r="Q1328" s="31">
        <f>SUBTOTAL(9,Q1329:Q1359)</f>
        <v>1.9559999999999998E-2</v>
      </c>
      <c r="R1328" s="30"/>
      <c r="S1328" s="31">
        <f>SUBTOTAL(9,S1329:S1359)</f>
        <v>0</v>
      </c>
      <c r="T1328" s="33"/>
      <c r="U1328" s="31">
        <f>SUBTOTAL(9,U1329:U1359)</f>
        <v>0</v>
      </c>
      <c r="V1328" s="31">
        <f>SUBTOTAL(9,V1329:V1359)</f>
        <v>0</v>
      </c>
      <c r="Y1328" s="31">
        <f>SUBTOTAL(9,Y1329:Y1359)</f>
        <v>10</v>
      </c>
    </row>
    <row r="1329" spans="6:25" s="43" customFormat="1" ht="12" hidden="1" outlineLevel="2" x14ac:dyDescent="0.2">
      <c r="F1329" s="35">
        <v>318</v>
      </c>
      <c r="G1329" s="36" t="s">
        <v>152</v>
      </c>
      <c r="H1329" s="37" t="s">
        <v>565</v>
      </c>
      <c r="I1329" s="38" t="s">
        <v>566</v>
      </c>
      <c r="J1329" s="36" t="s">
        <v>31</v>
      </c>
      <c r="K1329" s="39">
        <v>1</v>
      </c>
      <c r="L1329" s="40">
        <v>0</v>
      </c>
      <c r="M1329" s="39">
        <v>1</v>
      </c>
      <c r="N1329" s="41"/>
      <c r="O1329" s="42">
        <f>M1329*N1329</f>
        <v>0</v>
      </c>
      <c r="P1329" s="42"/>
      <c r="Q1329" s="42">
        <f>M1329*P1329</f>
        <v>0</v>
      </c>
      <c r="R1329" s="42"/>
      <c r="S1329" s="42">
        <f>M1329*R1329</f>
        <v>0</v>
      </c>
      <c r="T1329" s="42">
        <v>21</v>
      </c>
      <c r="U1329" s="42">
        <f>O1329*T1329/100</f>
        <v>0</v>
      </c>
      <c r="V1329" s="42">
        <f>U1329+O1329</f>
        <v>0</v>
      </c>
      <c r="W1329" s="42"/>
      <c r="X1329" s="42" t="s">
        <v>32</v>
      </c>
      <c r="Y1329" s="42">
        <v>1</v>
      </c>
    </row>
    <row r="1330" spans="6:25" s="43" customFormat="1" ht="12" hidden="1" outlineLevel="2" x14ac:dyDescent="0.2">
      <c r="F1330" s="44"/>
      <c r="G1330" s="45"/>
      <c r="H1330" s="46" t="s">
        <v>33</v>
      </c>
      <c r="I1330" s="88" t="s">
        <v>567</v>
      </c>
      <c r="J1330" s="88"/>
      <c r="K1330" s="88"/>
      <c r="L1330" s="88"/>
      <c r="M1330" s="88"/>
      <c r="N1330" s="88"/>
      <c r="O1330" s="88"/>
      <c r="P1330" s="47"/>
      <c r="Q1330" s="48"/>
      <c r="R1330" s="47"/>
      <c r="S1330" s="48"/>
      <c r="T1330" s="49"/>
      <c r="U1330" s="49"/>
      <c r="V1330" s="49"/>
      <c r="W1330" s="50"/>
    </row>
    <row r="1331" spans="6:25" s="43" customFormat="1" ht="6" hidden="1" customHeight="1" outlineLevel="2" x14ac:dyDescent="0.2">
      <c r="F1331" s="44"/>
      <c r="G1331" s="45"/>
      <c r="H1331" s="51"/>
      <c r="I1331" s="52"/>
      <c r="J1331" s="52"/>
      <c r="K1331" s="52"/>
      <c r="L1331" s="52"/>
      <c r="M1331" s="52"/>
      <c r="N1331" s="52"/>
      <c r="O1331" s="52"/>
      <c r="P1331" s="47"/>
      <c r="Q1331" s="48"/>
      <c r="R1331" s="47"/>
      <c r="S1331" s="48"/>
      <c r="T1331" s="49"/>
      <c r="U1331" s="49"/>
      <c r="V1331" s="49"/>
      <c r="W1331" s="50"/>
    </row>
    <row r="1332" spans="6:25" s="43" customFormat="1" ht="12" hidden="1" outlineLevel="2" x14ac:dyDescent="0.2">
      <c r="F1332" s="35">
        <v>319</v>
      </c>
      <c r="G1332" s="36" t="s">
        <v>152</v>
      </c>
      <c r="H1332" s="37" t="s">
        <v>574</v>
      </c>
      <c r="I1332" s="38" t="s">
        <v>575</v>
      </c>
      <c r="J1332" s="36" t="s">
        <v>264</v>
      </c>
      <c r="K1332" s="39">
        <v>2</v>
      </c>
      <c r="L1332" s="40">
        <v>0</v>
      </c>
      <c r="M1332" s="39">
        <v>2</v>
      </c>
      <c r="N1332" s="41"/>
      <c r="O1332" s="42">
        <f>M1332*N1332</f>
        <v>0</v>
      </c>
      <c r="P1332" s="42">
        <v>3.1199999999999999E-3</v>
      </c>
      <c r="Q1332" s="42">
        <f>M1332*P1332</f>
        <v>6.2399999999999999E-3</v>
      </c>
      <c r="R1332" s="42"/>
      <c r="S1332" s="42">
        <f>M1332*R1332</f>
        <v>0</v>
      </c>
      <c r="T1332" s="42">
        <v>21</v>
      </c>
      <c r="U1332" s="42">
        <f>O1332*T1332/100</f>
        <v>0</v>
      </c>
      <c r="V1332" s="42">
        <f>U1332+O1332</f>
        <v>0</v>
      </c>
      <c r="W1332" s="42"/>
      <c r="X1332" s="42" t="s">
        <v>32</v>
      </c>
      <c r="Y1332" s="42">
        <v>1</v>
      </c>
    </row>
    <row r="1333" spans="6:25" s="43" customFormat="1" ht="12" hidden="1" outlineLevel="2" x14ac:dyDescent="0.2">
      <c r="F1333" s="44"/>
      <c r="G1333" s="45"/>
      <c r="H1333" s="46" t="s">
        <v>33</v>
      </c>
      <c r="I1333" s="88" t="s">
        <v>576</v>
      </c>
      <c r="J1333" s="88"/>
      <c r="K1333" s="88"/>
      <c r="L1333" s="88"/>
      <c r="M1333" s="88"/>
      <c r="N1333" s="88"/>
      <c r="O1333" s="88"/>
      <c r="P1333" s="47"/>
      <c r="Q1333" s="48"/>
      <c r="R1333" s="47"/>
      <c r="S1333" s="48"/>
      <c r="T1333" s="49"/>
      <c r="U1333" s="49"/>
      <c r="V1333" s="49"/>
      <c r="W1333" s="50"/>
    </row>
    <row r="1334" spans="6:25" s="43" customFormat="1" ht="6" hidden="1" customHeight="1" outlineLevel="2" x14ac:dyDescent="0.2">
      <c r="F1334" s="44"/>
      <c r="G1334" s="45"/>
      <c r="H1334" s="51"/>
      <c r="I1334" s="52"/>
      <c r="J1334" s="52"/>
      <c r="K1334" s="52"/>
      <c r="L1334" s="52"/>
      <c r="M1334" s="52"/>
      <c r="N1334" s="52"/>
      <c r="O1334" s="52"/>
      <c r="P1334" s="47"/>
      <c r="Q1334" s="48"/>
      <c r="R1334" s="47"/>
      <c r="S1334" s="48"/>
      <c r="T1334" s="49"/>
      <c r="U1334" s="49"/>
      <c r="V1334" s="49"/>
      <c r="W1334" s="50"/>
    </row>
    <row r="1335" spans="6:25" s="43" customFormat="1" ht="12" hidden="1" outlineLevel="2" x14ac:dyDescent="0.2">
      <c r="F1335" s="35">
        <v>320</v>
      </c>
      <c r="G1335" s="36" t="s">
        <v>152</v>
      </c>
      <c r="H1335" s="37" t="s">
        <v>776</v>
      </c>
      <c r="I1335" s="38" t="s">
        <v>777</v>
      </c>
      <c r="J1335" s="36" t="s">
        <v>31</v>
      </c>
      <c r="K1335" s="39">
        <v>1</v>
      </c>
      <c r="L1335" s="40">
        <v>0</v>
      </c>
      <c r="M1335" s="39">
        <v>1</v>
      </c>
      <c r="N1335" s="41"/>
      <c r="O1335" s="42">
        <f>M1335*N1335</f>
        <v>0</v>
      </c>
      <c r="P1335" s="42"/>
      <c r="Q1335" s="42">
        <f>M1335*P1335</f>
        <v>0</v>
      </c>
      <c r="R1335" s="42"/>
      <c r="S1335" s="42">
        <f>M1335*R1335</f>
        <v>0</v>
      </c>
      <c r="T1335" s="42">
        <v>21</v>
      </c>
      <c r="U1335" s="42">
        <f>O1335*T1335/100</f>
        <v>0</v>
      </c>
      <c r="V1335" s="42">
        <f>U1335+O1335</f>
        <v>0</v>
      </c>
      <c r="W1335" s="42"/>
      <c r="X1335" s="42" t="s">
        <v>32</v>
      </c>
      <c r="Y1335" s="42">
        <v>1</v>
      </c>
    </row>
    <row r="1336" spans="6:25" s="43" customFormat="1" ht="12" hidden="1" outlineLevel="2" x14ac:dyDescent="0.2">
      <c r="F1336" s="44"/>
      <c r="G1336" s="45"/>
      <c r="H1336" s="46" t="s">
        <v>33</v>
      </c>
      <c r="I1336" s="88" t="s">
        <v>778</v>
      </c>
      <c r="J1336" s="88"/>
      <c r="K1336" s="88"/>
      <c r="L1336" s="88"/>
      <c r="M1336" s="88"/>
      <c r="N1336" s="88"/>
      <c r="O1336" s="88"/>
      <c r="P1336" s="47"/>
      <c r="Q1336" s="48"/>
      <c r="R1336" s="47"/>
      <c r="S1336" s="48"/>
      <c r="T1336" s="49"/>
      <c r="U1336" s="49"/>
      <c r="V1336" s="49"/>
      <c r="W1336" s="50"/>
    </row>
    <row r="1337" spans="6:25" s="43" customFormat="1" ht="6" hidden="1" customHeight="1" outlineLevel="2" x14ac:dyDescent="0.2">
      <c r="F1337" s="44"/>
      <c r="G1337" s="45"/>
      <c r="H1337" s="51"/>
      <c r="I1337" s="52"/>
      <c r="J1337" s="52"/>
      <c r="K1337" s="52"/>
      <c r="L1337" s="52"/>
      <c r="M1337" s="52"/>
      <c r="N1337" s="52"/>
      <c r="O1337" s="52"/>
      <c r="P1337" s="47"/>
      <c r="Q1337" s="48"/>
      <c r="R1337" s="47"/>
      <c r="S1337" s="48"/>
      <c r="T1337" s="49"/>
      <c r="U1337" s="49"/>
      <c r="V1337" s="49"/>
      <c r="W1337" s="50"/>
    </row>
    <row r="1338" spans="6:25" s="43" customFormat="1" ht="12" hidden="1" outlineLevel="2" x14ac:dyDescent="0.2">
      <c r="F1338" s="35">
        <v>321</v>
      </c>
      <c r="G1338" s="36" t="s">
        <v>41</v>
      </c>
      <c r="H1338" s="37" t="s">
        <v>568</v>
      </c>
      <c r="I1338" s="38" t="s">
        <v>569</v>
      </c>
      <c r="J1338" s="36" t="s">
        <v>31</v>
      </c>
      <c r="K1338" s="39">
        <v>1</v>
      </c>
      <c r="L1338" s="40">
        <v>0</v>
      </c>
      <c r="M1338" s="39">
        <v>1</v>
      </c>
      <c r="N1338" s="41"/>
      <c r="O1338" s="42">
        <f>M1338*N1338</f>
        <v>0</v>
      </c>
      <c r="P1338" s="42">
        <v>5.9999999999999995E-4</v>
      </c>
      <c r="Q1338" s="42">
        <f>M1338*P1338</f>
        <v>5.9999999999999995E-4</v>
      </c>
      <c r="R1338" s="42"/>
      <c r="S1338" s="42">
        <f>M1338*R1338</f>
        <v>0</v>
      </c>
      <c r="T1338" s="42">
        <v>21</v>
      </c>
      <c r="U1338" s="42">
        <f>O1338*T1338/100</f>
        <v>0</v>
      </c>
      <c r="V1338" s="42">
        <f>U1338+O1338</f>
        <v>0</v>
      </c>
      <c r="W1338" s="42"/>
      <c r="X1338" s="42" t="s">
        <v>32</v>
      </c>
      <c r="Y1338" s="42">
        <v>1</v>
      </c>
    </row>
    <row r="1339" spans="6:25" s="43" customFormat="1" ht="12" hidden="1" outlineLevel="2" x14ac:dyDescent="0.2">
      <c r="F1339" s="44"/>
      <c r="G1339" s="45"/>
      <c r="H1339" s="46" t="s">
        <v>33</v>
      </c>
      <c r="I1339" s="88" t="s">
        <v>570</v>
      </c>
      <c r="J1339" s="88"/>
      <c r="K1339" s="88"/>
      <c r="L1339" s="88"/>
      <c r="M1339" s="88"/>
      <c r="N1339" s="88"/>
      <c r="O1339" s="88"/>
      <c r="P1339" s="47"/>
      <c r="Q1339" s="48"/>
      <c r="R1339" s="47"/>
      <c r="S1339" s="48"/>
      <c r="T1339" s="49"/>
      <c r="U1339" s="49"/>
      <c r="V1339" s="49"/>
      <c r="W1339" s="50"/>
    </row>
    <row r="1340" spans="6:25" s="43" customFormat="1" ht="6" hidden="1" customHeight="1" outlineLevel="2" x14ac:dyDescent="0.2">
      <c r="F1340" s="44"/>
      <c r="G1340" s="45"/>
      <c r="H1340" s="51"/>
      <c r="I1340" s="52"/>
      <c r="J1340" s="52"/>
      <c r="K1340" s="52"/>
      <c r="L1340" s="52"/>
      <c r="M1340" s="52"/>
      <c r="N1340" s="52"/>
      <c r="O1340" s="52"/>
      <c r="P1340" s="47"/>
      <c r="Q1340" s="48"/>
      <c r="R1340" s="47"/>
      <c r="S1340" s="48"/>
      <c r="T1340" s="49"/>
      <c r="U1340" s="49"/>
      <c r="V1340" s="49"/>
      <c r="W1340" s="50"/>
    </row>
    <row r="1341" spans="6:25" s="43" customFormat="1" ht="12" hidden="1" outlineLevel="2" x14ac:dyDescent="0.2">
      <c r="F1341" s="35">
        <v>322</v>
      </c>
      <c r="G1341" s="36" t="s">
        <v>41</v>
      </c>
      <c r="H1341" s="37" t="s">
        <v>571</v>
      </c>
      <c r="I1341" s="38" t="s">
        <v>572</v>
      </c>
      <c r="J1341" s="36" t="s">
        <v>31</v>
      </c>
      <c r="K1341" s="39">
        <v>1</v>
      </c>
      <c r="L1341" s="40">
        <v>0</v>
      </c>
      <c r="M1341" s="39">
        <v>1</v>
      </c>
      <c r="N1341" s="41"/>
      <c r="O1341" s="42">
        <f>M1341*N1341</f>
        <v>0</v>
      </c>
      <c r="P1341" s="42">
        <v>1.2E-4</v>
      </c>
      <c r="Q1341" s="42">
        <f>M1341*P1341</f>
        <v>1.2E-4</v>
      </c>
      <c r="R1341" s="42"/>
      <c r="S1341" s="42">
        <f>M1341*R1341</f>
        <v>0</v>
      </c>
      <c r="T1341" s="42">
        <v>21</v>
      </c>
      <c r="U1341" s="42">
        <f>O1341*T1341/100</f>
        <v>0</v>
      </c>
      <c r="V1341" s="42">
        <f>U1341+O1341</f>
        <v>0</v>
      </c>
      <c r="W1341" s="42"/>
      <c r="X1341" s="42" t="s">
        <v>32</v>
      </c>
      <c r="Y1341" s="42">
        <v>1</v>
      </c>
    </row>
    <row r="1342" spans="6:25" s="43" customFormat="1" ht="12" hidden="1" outlineLevel="2" x14ac:dyDescent="0.2">
      <c r="F1342" s="44"/>
      <c r="G1342" s="45"/>
      <c r="H1342" s="46" t="s">
        <v>33</v>
      </c>
      <c r="I1342" s="88" t="s">
        <v>573</v>
      </c>
      <c r="J1342" s="88"/>
      <c r="K1342" s="88"/>
      <c r="L1342" s="88"/>
      <c r="M1342" s="88"/>
      <c r="N1342" s="88"/>
      <c r="O1342" s="88"/>
      <c r="P1342" s="47"/>
      <c r="Q1342" s="48"/>
      <c r="R1342" s="47"/>
      <c r="S1342" s="48"/>
      <c r="T1342" s="49"/>
      <c r="U1342" s="49"/>
      <c r="V1342" s="49"/>
      <c r="W1342" s="50"/>
    </row>
    <row r="1343" spans="6:25" s="43" customFormat="1" ht="6" hidden="1" customHeight="1" outlineLevel="2" x14ac:dyDescent="0.2">
      <c r="F1343" s="44"/>
      <c r="G1343" s="45"/>
      <c r="H1343" s="51"/>
      <c r="I1343" s="52"/>
      <c r="J1343" s="52"/>
      <c r="K1343" s="52"/>
      <c r="L1343" s="52"/>
      <c r="M1343" s="52"/>
      <c r="N1343" s="52"/>
      <c r="O1343" s="52"/>
      <c r="P1343" s="47"/>
      <c r="Q1343" s="48"/>
      <c r="R1343" s="47"/>
      <c r="S1343" s="48"/>
      <c r="T1343" s="49"/>
      <c r="U1343" s="49"/>
      <c r="V1343" s="49"/>
      <c r="W1343" s="50"/>
    </row>
    <row r="1344" spans="6:25" s="43" customFormat="1" ht="12" hidden="1" outlineLevel="2" x14ac:dyDescent="0.2">
      <c r="F1344" s="35">
        <v>323</v>
      </c>
      <c r="G1344" s="36" t="s">
        <v>152</v>
      </c>
      <c r="H1344" s="37" t="s">
        <v>574</v>
      </c>
      <c r="I1344" s="38" t="s">
        <v>575</v>
      </c>
      <c r="J1344" s="36" t="s">
        <v>264</v>
      </c>
      <c r="K1344" s="39">
        <v>4</v>
      </c>
      <c r="L1344" s="40">
        <v>0</v>
      </c>
      <c r="M1344" s="39">
        <v>4</v>
      </c>
      <c r="N1344" s="41"/>
      <c r="O1344" s="42">
        <f>M1344*N1344</f>
        <v>0</v>
      </c>
      <c r="P1344" s="42">
        <v>3.1199999999999999E-3</v>
      </c>
      <c r="Q1344" s="42">
        <f>M1344*P1344</f>
        <v>1.248E-2</v>
      </c>
      <c r="R1344" s="42"/>
      <c r="S1344" s="42">
        <f>M1344*R1344</f>
        <v>0</v>
      </c>
      <c r="T1344" s="42">
        <v>21</v>
      </c>
      <c r="U1344" s="42">
        <f>O1344*T1344/100</f>
        <v>0</v>
      </c>
      <c r="V1344" s="42">
        <f>U1344+O1344</f>
        <v>0</v>
      </c>
      <c r="W1344" s="42"/>
      <c r="X1344" s="42" t="s">
        <v>32</v>
      </c>
      <c r="Y1344" s="42">
        <v>1</v>
      </c>
    </row>
    <row r="1345" spans="6:25" s="43" customFormat="1" ht="12" hidden="1" outlineLevel="2" x14ac:dyDescent="0.2">
      <c r="F1345" s="44"/>
      <c r="G1345" s="45"/>
      <c r="H1345" s="46" t="s">
        <v>33</v>
      </c>
      <c r="I1345" s="88" t="s">
        <v>576</v>
      </c>
      <c r="J1345" s="88"/>
      <c r="K1345" s="88"/>
      <c r="L1345" s="88"/>
      <c r="M1345" s="88"/>
      <c r="N1345" s="88"/>
      <c r="O1345" s="88"/>
      <c r="P1345" s="47"/>
      <c r="Q1345" s="48"/>
      <c r="R1345" s="47"/>
      <c r="S1345" s="48"/>
      <c r="T1345" s="49"/>
      <c r="U1345" s="49"/>
      <c r="V1345" s="49"/>
      <c r="W1345" s="50"/>
    </row>
    <row r="1346" spans="6:25" s="43" customFormat="1" ht="6" hidden="1" customHeight="1" outlineLevel="2" x14ac:dyDescent="0.2">
      <c r="F1346" s="44"/>
      <c r="G1346" s="45"/>
      <c r="H1346" s="51"/>
      <c r="I1346" s="52"/>
      <c r="J1346" s="52"/>
      <c r="K1346" s="52"/>
      <c r="L1346" s="52"/>
      <c r="M1346" s="52"/>
      <c r="N1346" s="52"/>
      <c r="O1346" s="52"/>
      <c r="P1346" s="47"/>
      <c r="Q1346" s="48"/>
      <c r="R1346" s="47"/>
      <c r="S1346" s="48"/>
      <c r="T1346" s="49"/>
      <c r="U1346" s="49"/>
      <c r="V1346" s="49"/>
      <c r="W1346" s="50"/>
    </row>
    <row r="1347" spans="6:25" s="43" customFormat="1" ht="12" hidden="1" outlineLevel="2" x14ac:dyDescent="0.2">
      <c r="F1347" s="35">
        <v>324</v>
      </c>
      <c r="G1347" s="36" t="s">
        <v>152</v>
      </c>
      <c r="H1347" s="37" t="s">
        <v>577</v>
      </c>
      <c r="I1347" s="38" t="s">
        <v>578</v>
      </c>
      <c r="J1347" s="36" t="s">
        <v>31</v>
      </c>
      <c r="K1347" s="39">
        <v>1</v>
      </c>
      <c r="L1347" s="40">
        <v>0</v>
      </c>
      <c r="M1347" s="39">
        <v>1</v>
      </c>
      <c r="N1347" s="41"/>
      <c r="O1347" s="42">
        <f>M1347*N1347</f>
        <v>0</v>
      </c>
      <c r="P1347" s="42"/>
      <c r="Q1347" s="42">
        <f>M1347*P1347</f>
        <v>0</v>
      </c>
      <c r="R1347" s="42"/>
      <c r="S1347" s="42">
        <f>M1347*R1347</f>
        <v>0</v>
      </c>
      <c r="T1347" s="42">
        <v>21</v>
      </c>
      <c r="U1347" s="42">
        <f>O1347*T1347/100</f>
        <v>0</v>
      </c>
      <c r="V1347" s="42">
        <f>U1347+O1347</f>
        <v>0</v>
      </c>
      <c r="W1347" s="42"/>
      <c r="X1347" s="42" t="s">
        <v>32</v>
      </c>
      <c r="Y1347" s="42">
        <v>1</v>
      </c>
    </row>
    <row r="1348" spans="6:25" s="43" customFormat="1" ht="12" hidden="1" outlineLevel="2" x14ac:dyDescent="0.2">
      <c r="F1348" s="44"/>
      <c r="G1348" s="45"/>
      <c r="H1348" s="46" t="s">
        <v>33</v>
      </c>
      <c r="I1348" s="88" t="s">
        <v>579</v>
      </c>
      <c r="J1348" s="88"/>
      <c r="K1348" s="88"/>
      <c r="L1348" s="88"/>
      <c r="M1348" s="88"/>
      <c r="N1348" s="88"/>
      <c r="O1348" s="88"/>
      <c r="P1348" s="47"/>
      <c r="Q1348" s="48"/>
      <c r="R1348" s="47"/>
      <c r="S1348" s="48"/>
      <c r="T1348" s="49"/>
      <c r="U1348" s="49"/>
      <c r="V1348" s="49"/>
      <c r="W1348" s="50"/>
    </row>
    <row r="1349" spans="6:25" s="43" customFormat="1" ht="6" hidden="1" customHeight="1" outlineLevel="2" x14ac:dyDescent="0.2">
      <c r="F1349" s="44"/>
      <c r="G1349" s="45"/>
      <c r="H1349" s="51"/>
      <c r="I1349" s="52"/>
      <c r="J1349" s="52"/>
      <c r="K1349" s="52"/>
      <c r="L1349" s="52"/>
      <c r="M1349" s="52"/>
      <c r="N1349" s="52"/>
      <c r="O1349" s="52"/>
      <c r="P1349" s="47"/>
      <c r="Q1349" s="48"/>
      <c r="R1349" s="47"/>
      <c r="S1349" s="48"/>
      <c r="T1349" s="49"/>
      <c r="U1349" s="49"/>
      <c r="V1349" s="49"/>
      <c r="W1349" s="50"/>
    </row>
    <row r="1350" spans="6:25" s="43" customFormat="1" ht="12" hidden="1" outlineLevel="2" x14ac:dyDescent="0.2">
      <c r="F1350" s="35">
        <v>325</v>
      </c>
      <c r="G1350" s="36" t="s">
        <v>152</v>
      </c>
      <c r="H1350" s="37" t="s">
        <v>580</v>
      </c>
      <c r="I1350" s="38" t="s">
        <v>581</v>
      </c>
      <c r="J1350" s="36" t="s">
        <v>31</v>
      </c>
      <c r="K1350" s="39">
        <v>2</v>
      </c>
      <c r="L1350" s="40">
        <v>0</v>
      </c>
      <c r="M1350" s="39">
        <v>2</v>
      </c>
      <c r="N1350" s="41"/>
      <c r="O1350" s="42">
        <f>M1350*N1350</f>
        <v>0</v>
      </c>
      <c r="P1350" s="42"/>
      <c r="Q1350" s="42">
        <f>M1350*P1350</f>
        <v>0</v>
      </c>
      <c r="R1350" s="42"/>
      <c r="S1350" s="42">
        <f>M1350*R1350</f>
        <v>0</v>
      </c>
      <c r="T1350" s="42">
        <v>21</v>
      </c>
      <c r="U1350" s="42">
        <f>O1350*T1350/100</f>
        <v>0</v>
      </c>
      <c r="V1350" s="42">
        <f>U1350+O1350</f>
        <v>0</v>
      </c>
      <c r="W1350" s="42"/>
      <c r="X1350" s="42" t="s">
        <v>32</v>
      </c>
      <c r="Y1350" s="42">
        <v>1</v>
      </c>
    </row>
    <row r="1351" spans="6:25" s="43" customFormat="1" ht="12" hidden="1" outlineLevel="2" x14ac:dyDescent="0.2">
      <c r="F1351" s="44"/>
      <c r="G1351" s="45"/>
      <c r="H1351" s="46" t="s">
        <v>33</v>
      </c>
      <c r="I1351" s="88" t="s">
        <v>582</v>
      </c>
      <c r="J1351" s="88"/>
      <c r="K1351" s="88"/>
      <c r="L1351" s="88"/>
      <c r="M1351" s="88"/>
      <c r="N1351" s="88"/>
      <c r="O1351" s="88"/>
      <c r="P1351" s="47"/>
      <c r="Q1351" s="48"/>
      <c r="R1351" s="47"/>
      <c r="S1351" s="48"/>
      <c r="T1351" s="49"/>
      <c r="U1351" s="49"/>
      <c r="V1351" s="49"/>
      <c r="W1351" s="50"/>
    </row>
    <row r="1352" spans="6:25" s="43" customFormat="1" ht="6" hidden="1" customHeight="1" outlineLevel="2" x14ac:dyDescent="0.2">
      <c r="F1352" s="44"/>
      <c r="G1352" s="45"/>
      <c r="H1352" s="51"/>
      <c r="I1352" s="52"/>
      <c r="J1352" s="52"/>
      <c r="K1352" s="52"/>
      <c r="L1352" s="52"/>
      <c r="M1352" s="52"/>
      <c r="N1352" s="52"/>
      <c r="O1352" s="52"/>
      <c r="P1352" s="47"/>
      <c r="Q1352" s="48"/>
      <c r="R1352" s="47"/>
      <c r="S1352" s="48"/>
      <c r="T1352" s="49"/>
      <c r="U1352" s="49"/>
      <c r="V1352" s="49"/>
      <c r="W1352" s="50"/>
    </row>
    <row r="1353" spans="6:25" s="43" customFormat="1" ht="12" hidden="1" outlineLevel="2" x14ac:dyDescent="0.2">
      <c r="F1353" s="35">
        <v>326</v>
      </c>
      <c r="G1353" s="36" t="s">
        <v>41</v>
      </c>
      <c r="H1353" s="37" t="s">
        <v>583</v>
      </c>
      <c r="I1353" s="38" t="s">
        <v>584</v>
      </c>
      <c r="J1353" s="36" t="s">
        <v>31</v>
      </c>
      <c r="K1353" s="39">
        <v>2</v>
      </c>
      <c r="L1353" s="40">
        <v>0</v>
      </c>
      <c r="M1353" s="39">
        <v>2</v>
      </c>
      <c r="N1353" s="41"/>
      <c r="O1353" s="42">
        <f>M1353*N1353</f>
        <v>0</v>
      </c>
      <c r="P1353" s="42">
        <v>6.0000000000000002E-5</v>
      </c>
      <c r="Q1353" s="42">
        <f>M1353*P1353</f>
        <v>1.2E-4</v>
      </c>
      <c r="R1353" s="42"/>
      <c r="S1353" s="42">
        <f>M1353*R1353</f>
        <v>0</v>
      </c>
      <c r="T1353" s="42">
        <v>21</v>
      </c>
      <c r="U1353" s="42">
        <f>O1353*T1353/100</f>
        <v>0</v>
      </c>
      <c r="V1353" s="42">
        <f>U1353+O1353</f>
        <v>0</v>
      </c>
      <c r="W1353" s="42"/>
      <c r="X1353" s="42" t="s">
        <v>32</v>
      </c>
      <c r="Y1353" s="42">
        <v>1</v>
      </c>
    </row>
    <row r="1354" spans="6:25" s="43" customFormat="1" ht="12" hidden="1" outlineLevel="2" x14ac:dyDescent="0.2">
      <c r="F1354" s="44"/>
      <c r="G1354" s="45"/>
      <c r="H1354" s="46" t="s">
        <v>33</v>
      </c>
      <c r="I1354" s="88" t="s">
        <v>585</v>
      </c>
      <c r="J1354" s="88"/>
      <c r="K1354" s="88"/>
      <c r="L1354" s="88"/>
      <c r="M1354" s="88"/>
      <c r="N1354" s="88"/>
      <c r="O1354" s="88"/>
      <c r="P1354" s="47"/>
      <c r="Q1354" s="48"/>
      <c r="R1354" s="47"/>
      <c r="S1354" s="48"/>
      <c r="T1354" s="49"/>
      <c r="U1354" s="49"/>
      <c r="V1354" s="49"/>
      <c r="W1354" s="50"/>
    </row>
    <row r="1355" spans="6:25" s="43" customFormat="1" ht="6" hidden="1" customHeight="1" outlineLevel="2" x14ac:dyDescent="0.2">
      <c r="F1355" s="44"/>
      <c r="G1355" s="45"/>
      <c r="H1355" s="51"/>
      <c r="I1355" s="52"/>
      <c r="J1355" s="52"/>
      <c r="K1355" s="52"/>
      <c r="L1355" s="52"/>
      <c r="M1355" s="52"/>
      <c r="N1355" s="52"/>
      <c r="O1355" s="52"/>
      <c r="P1355" s="47"/>
      <c r="Q1355" s="48"/>
      <c r="R1355" s="47"/>
      <c r="S1355" s="48"/>
      <c r="T1355" s="49"/>
      <c r="U1355" s="49"/>
      <c r="V1355" s="49"/>
      <c r="W1355" s="50"/>
    </row>
    <row r="1356" spans="6:25" s="43" customFormat="1" ht="12" hidden="1" outlineLevel="2" x14ac:dyDescent="0.2">
      <c r="F1356" s="35">
        <v>327</v>
      </c>
      <c r="G1356" s="36" t="s">
        <v>152</v>
      </c>
      <c r="H1356" s="37" t="s">
        <v>586</v>
      </c>
      <c r="I1356" s="38" t="s">
        <v>587</v>
      </c>
      <c r="J1356" s="36" t="s">
        <v>149</v>
      </c>
      <c r="K1356" s="39">
        <v>0.52</v>
      </c>
      <c r="L1356" s="40">
        <v>0</v>
      </c>
      <c r="M1356" s="39">
        <v>0.52</v>
      </c>
      <c r="N1356" s="41"/>
      <c r="O1356" s="42">
        <f>M1356*N1356</f>
        <v>0</v>
      </c>
      <c r="P1356" s="42"/>
      <c r="Q1356" s="42">
        <f>M1356*P1356</f>
        <v>0</v>
      </c>
      <c r="R1356" s="42"/>
      <c r="S1356" s="42">
        <f>M1356*R1356</f>
        <v>0</v>
      </c>
      <c r="T1356" s="42">
        <v>21</v>
      </c>
      <c r="U1356" s="42">
        <f>O1356*T1356/100</f>
        <v>0</v>
      </c>
      <c r="V1356" s="42">
        <f>U1356+O1356</f>
        <v>0</v>
      </c>
      <c r="W1356" s="42"/>
      <c r="X1356" s="42" t="s">
        <v>32</v>
      </c>
      <c r="Y1356" s="42">
        <v>1</v>
      </c>
    </row>
    <row r="1357" spans="6:25" s="43" customFormat="1" ht="12" hidden="1" outlineLevel="2" x14ac:dyDescent="0.2">
      <c r="F1357" s="44"/>
      <c r="G1357" s="45"/>
      <c r="H1357" s="46" t="s">
        <v>33</v>
      </c>
      <c r="I1357" s="88" t="s">
        <v>588</v>
      </c>
      <c r="J1357" s="88"/>
      <c r="K1357" s="88"/>
      <c r="L1357" s="88"/>
      <c r="M1357" s="88"/>
      <c r="N1357" s="88"/>
      <c r="O1357" s="88"/>
      <c r="P1357" s="47"/>
      <c r="Q1357" s="48"/>
      <c r="R1357" s="47"/>
      <c r="S1357" s="48"/>
      <c r="T1357" s="49"/>
      <c r="U1357" s="49"/>
      <c r="V1357" s="49"/>
      <c r="W1357" s="50"/>
    </row>
    <row r="1358" spans="6:25" s="43" customFormat="1" ht="6" hidden="1" customHeight="1" outlineLevel="2" x14ac:dyDescent="0.2">
      <c r="F1358" s="44"/>
      <c r="G1358" s="45"/>
      <c r="H1358" s="51"/>
      <c r="I1358" s="52"/>
      <c r="J1358" s="52"/>
      <c r="K1358" s="52"/>
      <c r="L1358" s="52"/>
      <c r="M1358" s="52"/>
      <c r="N1358" s="52"/>
      <c r="O1358" s="52"/>
      <c r="P1358" s="47"/>
      <c r="Q1358" s="48"/>
      <c r="R1358" s="47"/>
      <c r="S1358" s="48"/>
      <c r="T1358" s="49"/>
      <c r="U1358" s="49"/>
      <c r="V1358" s="49"/>
      <c r="W1358" s="50"/>
    </row>
    <row r="1359" spans="6:25" s="65" customFormat="1" ht="12.75" hidden="1" customHeight="1" outlineLevel="2" x14ac:dyDescent="0.25">
      <c r="F1359" s="66"/>
      <c r="G1359" s="67"/>
      <c r="H1359" s="67"/>
      <c r="I1359" s="68"/>
      <c r="J1359" s="67"/>
      <c r="K1359" s="69"/>
      <c r="L1359" s="70"/>
      <c r="M1359" s="69"/>
      <c r="N1359" s="70"/>
      <c r="O1359" s="71"/>
      <c r="P1359" s="72"/>
      <c r="Q1359" s="70"/>
      <c r="R1359" s="70"/>
      <c r="S1359" s="70"/>
      <c r="T1359" s="73" t="s">
        <v>36</v>
      </c>
      <c r="U1359" s="70"/>
      <c r="V1359" s="70"/>
      <c r="W1359" s="70"/>
    </row>
    <row r="1360" spans="6:25" s="25" customFormat="1" ht="16.5" hidden="1" customHeight="1" outlineLevel="1" x14ac:dyDescent="0.2">
      <c r="F1360" s="26"/>
      <c r="G1360" s="27"/>
      <c r="H1360" s="28"/>
      <c r="I1360" s="28" t="s">
        <v>589</v>
      </c>
      <c r="J1360" s="27"/>
      <c r="K1360" s="29"/>
      <c r="L1360" s="30"/>
      <c r="M1360" s="29"/>
      <c r="N1360" s="30"/>
      <c r="O1360" s="31">
        <f>SUBTOTAL(9,O1361:O1385)</f>
        <v>0</v>
      </c>
      <c r="P1360" s="32"/>
      <c r="Q1360" s="31">
        <f>SUBTOTAL(9,Q1361:Q1385)</f>
        <v>0.13327999999999998</v>
      </c>
      <c r="R1360" s="30"/>
      <c r="S1360" s="31">
        <f>SUBTOTAL(9,S1361:S1385)</f>
        <v>0</v>
      </c>
      <c r="T1360" s="33"/>
      <c r="U1360" s="31">
        <f>SUBTOTAL(9,U1361:U1385)</f>
        <v>0</v>
      </c>
      <c r="V1360" s="31">
        <f>SUBTOTAL(9,V1361:V1385)</f>
        <v>0</v>
      </c>
      <c r="Y1360" s="31">
        <f>SUBTOTAL(9,Y1361:Y1385)</f>
        <v>8</v>
      </c>
    </row>
    <row r="1361" spans="6:25" s="43" customFormat="1" ht="12" hidden="1" outlineLevel="2" x14ac:dyDescent="0.2">
      <c r="F1361" s="35">
        <v>328</v>
      </c>
      <c r="G1361" s="36" t="s">
        <v>28</v>
      </c>
      <c r="H1361" s="37" t="s">
        <v>590</v>
      </c>
      <c r="I1361" s="38" t="s">
        <v>591</v>
      </c>
      <c r="J1361" s="36" t="s">
        <v>31</v>
      </c>
      <c r="K1361" s="39">
        <v>3</v>
      </c>
      <c r="L1361" s="40">
        <v>0</v>
      </c>
      <c r="M1361" s="39">
        <v>3</v>
      </c>
      <c r="N1361" s="41"/>
      <c r="O1361" s="42">
        <f>M1361*N1361</f>
        <v>0</v>
      </c>
      <c r="P1361" s="42"/>
      <c r="Q1361" s="42">
        <f>M1361*P1361</f>
        <v>0</v>
      </c>
      <c r="R1361" s="42"/>
      <c r="S1361" s="42">
        <f>M1361*R1361</f>
        <v>0</v>
      </c>
      <c r="T1361" s="42">
        <v>21</v>
      </c>
      <c r="U1361" s="42">
        <f>O1361*T1361/100</f>
        <v>0</v>
      </c>
      <c r="V1361" s="42">
        <f>U1361+O1361</f>
        <v>0</v>
      </c>
      <c r="W1361" s="42"/>
      <c r="X1361" s="42" t="s">
        <v>32</v>
      </c>
      <c r="Y1361" s="42">
        <v>1</v>
      </c>
    </row>
    <row r="1362" spans="6:25" s="43" customFormat="1" ht="12" hidden="1" outlineLevel="2" x14ac:dyDescent="0.2">
      <c r="F1362" s="44"/>
      <c r="G1362" s="45"/>
      <c r="H1362" s="46" t="s">
        <v>33</v>
      </c>
      <c r="I1362" s="88" t="s">
        <v>592</v>
      </c>
      <c r="J1362" s="88"/>
      <c r="K1362" s="88"/>
      <c r="L1362" s="88"/>
      <c r="M1362" s="88"/>
      <c r="N1362" s="88"/>
      <c r="O1362" s="88"/>
      <c r="P1362" s="47"/>
      <c r="Q1362" s="48"/>
      <c r="R1362" s="47"/>
      <c r="S1362" s="48"/>
      <c r="T1362" s="49"/>
      <c r="U1362" s="49"/>
      <c r="V1362" s="49"/>
      <c r="W1362" s="50"/>
    </row>
    <row r="1363" spans="6:25" s="43" customFormat="1" ht="6" hidden="1" customHeight="1" outlineLevel="2" x14ac:dyDescent="0.2">
      <c r="F1363" s="44"/>
      <c r="G1363" s="45"/>
      <c r="H1363" s="51"/>
      <c r="I1363" s="52"/>
      <c r="J1363" s="52"/>
      <c r="K1363" s="52"/>
      <c r="L1363" s="52"/>
      <c r="M1363" s="52"/>
      <c r="N1363" s="52"/>
      <c r="O1363" s="52"/>
      <c r="P1363" s="47"/>
      <c r="Q1363" s="48"/>
      <c r="R1363" s="47"/>
      <c r="S1363" s="48"/>
      <c r="T1363" s="49"/>
      <c r="U1363" s="49"/>
      <c r="V1363" s="49"/>
      <c r="W1363" s="50"/>
    </row>
    <row r="1364" spans="6:25" s="43" customFormat="1" ht="12" hidden="1" outlineLevel="2" x14ac:dyDescent="0.2">
      <c r="F1364" s="35">
        <v>329</v>
      </c>
      <c r="G1364" s="36" t="s">
        <v>28</v>
      </c>
      <c r="H1364" s="37" t="s">
        <v>593</v>
      </c>
      <c r="I1364" s="38" t="s">
        <v>594</v>
      </c>
      <c r="J1364" s="36" t="s">
        <v>31</v>
      </c>
      <c r="K1364" s="39">
        <v>3</v>
      </c>
      <c r="L1364" s="40">
        <v>0</v>
      </c>
      <c r="M1364" s="39">
        <v>3</v>
      </c>
      <c r="N1364" s="41"/>
      <c r="O1364" s="42">
        <f>M1364*N1364</f>
        <v>0</v>
      </c>
      <c r="P1364" s="42">
        <v>4.6000000000000001E-4</v>
      </c>
      <c r="Q1364" s="42">
        <f>M1364*P1364</f>
        <v>1.3800000000000002E-3</v>
      </c>
      <c r="R1364" s="42"/>
      <c r="S1364" s="42">
        <f>M1364*R1364</f>
        <v>0</v>
      </c>
      <c r="T1364" s="42">
        <v>21</v>
      </c>
      <c r="U1364" s="42">
        <f>O1364*T1364/100</f>
        <v>0</v>
      </c>
      <c r="V1364" s="42">
        <f>U1364+O1364</f>
        <v>0</v>
      </c>
      <c r="W1364" s="42"/>
      <c r="X1364" s="42" t="s">
        <v>32</v>
      </c>
      <c r="Y1364" s="42">
        <v>1</v>
      </c>
    </row>
    <row r="1365" spans="6:25" s="43" customFormat="1" ht="12" hidden="1" outlineLevel="2" x14ac:dyDescent="0.2">
      <c r="F1365" s="44"/>
      <c r="G1365" s="45"/>
      <c r="H1365" s="46" t="s">
        <v>33</v>
      </c>
      <c r="I1365" s="88" t="s">
        <v>595</v>
      </c>
      <c r="J1365" s="88"/>
      <c r="K1365" s="88"/>
      <c r="L1365" s="88"/>
      <c r="M1365" s="88"/>
      <c r="N1365" s="88"/>
      <c r="O1365" s="88"/>
      <c r="P1365" s="47"/>
      <c r="Q1365" s="48"/>
      <c r="R1365" s="47"/>
      <c r="S1365" s="48"/>
      <c r="T1365" s="49"/>
      <c r="U1365" s="49"/>
      <c r="V1365" s="49"/>
      <c r="W1365" s="50"/>
    </row>
    <row r="1366" spans="6:25" s="43" customFormat="1" ht="6" hidden="1" customHeight="1" outlineLevel="2" x14ac:dyDescent="0.2">
      <c r="F1366" s="44"/>
      <c r="G1366" s="45"/>
      <c r="H1366" s="51"/>
      <c r="I1366" s="52"/>
      <c r="J1366" s="52"/>
      <c r="K1366" s="52"/>
      <c r="L1366" s="52"/>
      <c r="M1366" s="52"/>
      <c r="N1366" s="52"/>
      <c r="O1366" s="52"/>
      <c r="P1366" s="47"/>
      <c r="Q1366" s="48"/>
      <c r="R1366" s="47"/>
      <c r="S1366" s="48"/>
      <c r="T1366" s="49"/>
      <c r="U1366" s="49"/>
      <c r="V1366" s="49"/>
      <c r="W1366" s="50"/>
    </row>
    <row r="1367" spans="6:25" s="43" customFormat="1" ht="12" hidden="1" outlineLevel="2" x14ac:dyDescent="0.2">
      <c r="F1367" s="35">
        <v>330</v>
      </c>
      <c r="G1367" s="36" t="s">
        <v>41</v>
      </c>
      <c r="H1367" s="37" t="s">
        <v>596</v>
      </c>
      <c r="I1367" s="38" t="s">
        <v>597</v>
      </c>
      <c r="J1367" s="36" t="s">
        <v>31</v>
      </c>
      <c r="K1367" s="39">
        <v>3</v>
      </c>
      <c r="L1367" s="40">
        <v>0</v>
      </c>
      <c r="M1367" s="39">
        <v>3</v>
      </c>
      <c r="N1367" s="41"/>
      <c r="O1367" s="42">
        <f>M1367*N1367</f>
        <v>0</v>
      </c>
      <c r="P1367" s="42">
        <v>1.6E-2</v>
      </c>
      <c r="Q1367" s="42">
        <f>M1367*P1367</f>
        <v>4.8000000000000001E-2</v>
      </c>
      <c r="R1367" s="42"/>
      <c r="S1367" s="42">
        <f>M1367*R1367</f>
        <v>0</v>
      </c>
      <c r="T1367" s="42">
        <v>21</v>
      </c>
      <c r="U1367" s="42">
        <f>O1367*T1367/100</f>
        <v>0</v>
      </c>
      <c r="V1367" s="42">
        <f>U1367+O1367</f>
        <v>0</v>
      </c>
      <c r="W1367" s="42"/>
      <c r="X1367" s="42" t="s">
        <v>32</v>
      </c>
      <c r="Y1367" s="42">
        <v>1</v>
      </c>
    </row>
    <row r="1368" spans="6:25" s="43" customFormat="1" ht="12" hidden="1" outlineLevel="2" x14ac:dyDescent="0.2">
      <c r="F1368" s="44"/>
      <c r="G1368" s="45"/>
      <c r="H1368" s="46" t="s">
        <v>33</v>
      </c>
      <c r="I1368" s="88" t="s">
        <v>597</v>
      </c>
      <c r="J1368" s="88"/>
      <c r="K1368" s="88"/>
      <c r="L1368" s="88"/>
      <c r="M1368" s="88"/>
      <c r="N1368" s="88"/>
      <c r="O1368" s="88"/>
      <c r="P1368" s="47"/>
      <c r="Q1368" s="48"/>
      <c r="R1368" s="47"/>
      <c r="S1368" s="48"/>
      <c r="T1368" s="49"/>
      <c r="U1368" s="49"/>
      <c r="V1368" s="49"/>
      <c r="W1368" s="50"/>
    </row>
    <row r="1369" spans="6:25" s="43" customFormat="1" ht="6" hidden="1" customHeight="1" outlineLevel="2" x14ac:dyDescent="0.2">
      <c r="F1369" s="44"/>
      <c r="G1369" s="45"/>
      <c r="H1369" s="51"/>
      <c r="I1369" s="52"/>
      <c r="J1369" s="52"/>
      <c r="K1369" s="52"/>
      <c r="L1369" s="52"/>
      <c r="M1369" s="52"/>
      <c r="N1369" s="52"/>
      <c r="O1369" s="52"/>
      <c r="P1369" s="47"/>
      <c r="Q1369" s="48"/>
      <c r="R1369" s="47"/>
      <c r="S1369" s="48"/>
      <c r="T1369" s="49"/>
      <c r="U1369" s="49"/>
      <c r="V1369" s="49"/>
      <c r="W1369" s="50"/>
    </row>
    <row r="1370" spans="6:25" s="43" customFormat="1" ht="12" hidden="1" outlineLevel="2" x14ac:dyDescent="0.2">
      <c r="F1370" s="35">
        <v>331</v>
      </c>
      <c r="G1370" s="36" t="s">
        <v>41</v>
      </c>
      <c r="H1370" s="37" t="s">
        <v>779</v>
      </c>
      <c r="I1370" s="38" t="s">
        <v>780</v>
      </c>
      <c r="J1370" s="36" t="s">
        <v>31</v>
      </c>
      <c r="K1370" s="39">
        <v>1</v>
      </c>
      <c r="L1370" s="40">
        <v>0</v>
      </c>
      <c r="M1370" s="39">
        <v>1</v>
      </c>
      <c r="N1370" s="41"/>
      <c r="O1370" s="42">
        <f>M1370*N1370</f>
        <v>0</v>
      </c>
      <c r="P1370" s="42">
        <v>1.4999999999999999E-2</v>
      </c>
      <c r="Q1370" s="42">
        <f>M1370*P1370</f>
        <v>1.4999999999999999E-2</v>
      </c>
      <c r="R1370" s="42"/>
      <c r="S1370" s="42">
        <f>M1370*R1370</f>
        <v>0</v>
      </c>
      <c r="T1370" s="42">
        <v>21</v>
      </c>
      <c r="U1370" s="42">
        <f>O1370*T1370/100</f>
        <v>0</v>
      </c>
      <c r="V1370" s="42">
        <f>U1370+O1370</f>
        <v>0</v>
      </c>
      <c r="W1370" s="42"/>
      <c r="X1370" s="42" t="s">
        <v>32</v>
      </c>
      <c r="Y1370" s="42">
        <v>1</v>
      </c>
    </row>
    <row r="1371" spans="6:25" s="43" customFormat="1" ht="12" hidden="1" outlineLevel="2" x14ac:dyDescent="0.2">
      <c r="F1371" s="44"/>
      <c r="G1371" s="45"/>
      <c r="H1371" s="46" t="s">
        <v>33</v>
      </c>
      <c r="I1371" s="88" t="s">
        <v>780</v>
      </c>
      <c r="J1371" s="88"/>
      <c r="K1371" s="88"/>
      <c r="L1371" s="88"/>
      <c r="M1371" s="88"/>
      <c r="N1371" s="88"/>
      <c r="O1371" s="88"/>
      <c r="P1371" s="47"/>
      <c r="Q1371" s="48"/>
      <c r="R1371" s="47"/>
      <c r="S1371" s="48"/>
      <c r="T1371" s="49"/>
      <c r="U1371" s="49"/>
      <c r="V1371" s="49"/>
      <c r="W1371" s="50"/>
    </row>
    <row r="1372" spans="6:25" s="43" customFormat="1" ht="6" hidden="1" customHeight="1" outlineLevel="2" x14ac:dyDescent="0.2">
      <c r="F1372" s="44"/>
      <c r="G1372" s="45"/>
      <c r="H1372" s="51"/>
      <c r="I1372" s="52"/>
      <c r="J1372" s="52"/>
      <c r="K1372" s="52"/>
      <c r="L1372" s="52"/>
      <c r="M1372" s="52"/>
      <c r="N1372" s="52"/>
      <c r="O1372" s="52"/>
      <c r="P1372" s="47"/>
      <c r="Q1372" s="48"/>
      <c r="R1372" s="47"/>
      <c r="S1372" s="48"/>
      <c r="T1372" s="49"/>
      <c r="U1372" s="49"/>
      <c r="V1372" s="49"/>
      <c r="W1372" s="50"/>
    </row>
    <row r="1373" spans="6:25" s="43" customFormat="1" ht="12" hidden="1" outlineLevel="2" x14ac:dyDescent="0.2">
      <c r="F1373" s="35">
        <v>332</v>
      </c>
      <c r="G1373" s="36" t="s">
        <v>41</v>
      </c>
      <c r="H1373" s="37" t="s">
        <v>781</v>
      </c>
      <c r="I1373" s="38" t="s">
        <v>782</v>
      </c>
      <c r="J1373" s="36" t="s">
        <v>31</v>
      </c>
      <c r="K1373" s="39">
        <v>3</v>
      </c>
      <c r="L1373" s="40">
        <v>0</v>
      </c>
      <c r="M1373" s="39">
        <v>3</v>
      </c>
      <c r="N1373" s="41"/>
      <c r="O1373" s="42">
        <f>M1373*N1373</f>
        <v>0</v>
      </c>
      <c r="P1373" s="42">
        <v>2.1499999999999998E-2</v>
      </c>
      <c r="Q1373" s="42">
        <f>M1373*P1373</f>
        <v>6.4500000000000002E-2</v>
      </c>
      <c r="R1373" s="42"/>
      <c r="S1373" s="42">
        <f>M1373*R1373</f>
        <v>0</v>
      </c>
      <c r="T1373" s="42">
        <v>21</v>
      </c>
      <c r="U1373" s="42">
        <f>O1373*T1373/100</f>
        <v>0</v>
      </c>
      <c r="V1373" s="42">
        <f>U1373+O1373</f>
        <v>0</v>
      </c>
      <c r="W1373" s="42"/>
      <c r="X1373" s="42" t="s">
        <v>32</v>
      </c>
      <c r="Y1373" s="42">
        <v>1</v>
      </c>
    </row>
    <row r="1374" spans="6:25" s="43" customFormat="1" ht="12" hidden="1" outlineLevel="2" x14ac:dyDescent="0.2">
      <c r="F1374" s="44"/>
      <c r="G1374" s="45"/>
      <c r="H1374" s="46" t="s">
        <v>33</v>
      </c>
      <c r="I1374" s="88" t="s">
        <v>782</v>
      </c>
      <c r="J1374" s="88"/>
      <c r="K1374" s="88"/>
      <c r="L1374" s="88"/>
      <c r="M1374" s="88"/>
      <c r="N1374" s="88"/>
      <c r="O1374" s="88"/>
      <c r="P1374" s="47"/>
      <c r="Q1374" s="48"/>
      <c r="R1374" s="47"/>
      <c r="S1374" s="48"/>
      <c r="T1374" s="49"/>
      <c r="U1374" s="49"/>
      <c r="V1374" s="49"/>
      <c r="W1374" s="50"/>
    </row>
    <row r="1375" spans="6:25" s="43" customFormat="1" ht="6" hidden="1" customHeight="1" outlineLevel="2" x14ac:dyDescent="0.2">
      <c r="F1375" s="44"/>
      <c r="G1375" s="45"/>
      <c r="H1375" s="51"/>
      <c r="I1375" s="52"/>
      <c r="J1375" s="52"/>
      <c r="K1375" s="52"/>
      <c r="L1375" s="52"/>
      <c r="M1375" s="52"/>
      <c r="N1375" s="52"/>
      <c r="O1375" s="52"/>
      <c r="P1375" s="47"/>
      <c r="Q1375" s="48"/>
      <c r="R1375" s="47"/>
      <c r="S1375" s="48"/>
      <c r="T1375" s="49"/>
      <c r="U1375" s="49"/>
      <c r="V1375" s="49"/>
      <c r="W1375" s="50"/>
    </row>
    <row r="1376" spans="6:25" s="43" customFormat="1" ht="12" hidden="1" outlineLevel="2" x14ac:dyDescent="0.2">
      <c r="F1376" s="35">
        <v>333</v>
      </c>
      <c r="G1376" s="36" t="s">
        <v>28</v>
      </c>
      <c r="H1376" s="37" t="s">
        <v>600</v>
      </c>
      <c r="I1376" s="38" t="s">
        <v>601</v>
      </c>
      <c r="J1376" s="36" t="s">
        <v>31</v>
      </c>
      <c r="K1376" s="39">
        <v>3</v>
      </c>
      <c r="L1376" s="40">
        <v>0</v>
      </c>
      <c r="M1376" s="39">
        <v>3</v>
      </c>
      <c r="N1376" s="41"/>
      <c r="O1376" s="42">
        <f>M1376*N1376</f>
        <v>0</v>
      </c>
      <c r="P1376" s="42"/>
      <c r="Q1376" s="42">
        <f>M1376*P1376</f>
        <v>0</v>
      </c>
      <c r="R1376" s="42"/>
      <c r="S1376" s="42">
        <f>M1376*R1376</f>
        <v>0</v>
      </c>
      <c r="T1376" s="42">
        <v>21</v>
      </c>
      <c r="U1376" s="42">
        <f>O1376*T1376/100</f>
        <v>0</v>
      </c>
      <c r="V1376" s="42">
        <f>U1376+O1376</f>
        <v>0</v>
      </c>
      <c r="W1376" s="42"/>
      <c r="X1376" s="42" t="s">
        <v>32</v>
      </c>
      <c r="Y1376" s="42">
        <v>1</v>
      </c>
    </row>
    <row r="1377" spans="6:25" s="43" customFormat="1" ht="12" hidden="1" outlineLevel="2" x14ac:dyDescent="0.2">
      <c r="F1377" s="44"/>
      <c r="G1377" s="45"/>
      <c r="H1377" s="46" t="s">
        <v>33</v>
      </c>
      <c r="I1377" s="88" t="s">
        <v>602</v>
      </c>
      <c r="J1377" s="88"/>
      <c r="K1377" s="88"/>
      <c r="L1377" s="88"/>
      <c r="M1377" s="88"/>
      <c r="N1377" s="88"/>
      <c r="O1377" s="88"/>
      <c r="P1377" s="47"/>
      <c r="Q1377" s="48"/>
      <c r="R1377" s="47"/>
      <c r="S1377" s="48"/>
      <c r="T1377" s="49"/>
      <c r="U1377" s="49"/>
      <c r="V1377" s="49"/>
      <c r="W1377" s="50"/>
    </row>
    <row r="1378" spans="6:25" s="43" customFormat="1" ht="6" hidden="1" customHeight="1" outlineLevel="2" x14ac:dyDescent="0.2">
      <c r="F1378" s="44"/>
      <c r="G1378" s="45"/>
      <c r="H1378" s="51"/>
      <c r="I1378" s="52"/>
      <c r="J1378" s="52"/>
      <c r="K1378" s="52"/>
      <c r="L1378" s="52"/>
      <c r="M1378" s="52"/>
      <c r="N1378" s="52"/>
      <c r="O1378" s="52"/>
      <c r="P1378" s="47"/>
      <c r="Q1378" s="48"/>
      <c r="R1378" s="47"/>
      <c r="S1378" s="48"/>
      <c r="T1378" s="49"/>
      <c r="U1378" s="49"/>
      <c r="V1378" s="49"/>
      <c r="W1378" s="50"/>
    </row>
    <row r="1379" spans="6:25" s="43" customFormat="1" ht="12" hidden="1" outlineLevel="2" x14ac:dyDescent="0.2">
      <c r="F1379" s="35">
        <v>334</v>
      </c>
      <c r="G1379" s="36" t="s">
        <v>41</v>
      </c>
      <c r="H1379" s="37" t="s">
        <v>603</v>
      </c>
      <c r="I1379" s="38" t="s">
        <v>604</v>
      </c>
      <c r="J1379" s="36" t="s">
        <v>31</v>
      </c>
      <c r="K1379" s="39">
        <v>3</v>
      </c>
      <c r="L1379" s="40">
        <v>0</v>
      </c>
      <c r="M1379" s="39">
        <v>3</v>
      </c>
      <c r="N1379" s="41"/>
      <c r="O1379" s="42">
        <f>M1379*N1379</f>
        <v>0</v>
      </c>
      <c r="P1379" s="42">
        <v>1.1999999999999999E-3</v>
      </c>
      <c r="Q1379" s="42">
        <f>M1379*P1379</f>
        <v>3.5999999999999999E-3</v>
      </c>
      <c r="R1379" s="42"/>
      <c r="S1379" s="42">
        <f>M1379*R1379</f>
        <v>0</v>
      </c>
      <c r="T1379" s="42">
        <v>21</v>
      </c>
      <c r="U1379" s="42">
        <f>O1379*T1379/100</f>
        <v>0</v>
      </c>
      <c r="V1379" s="42">
        <f>U1379+O1379</f>
        <v>0</v>
      </c>
      <c r="W1379" s="42"/>
      <c r="X1379" s="42" t="s">
        <v>32</v>
      </c>
      <c r="Y1379" s="42">
        <v>1</v>
      </c>
    </row>
    <row r="1380" spans="6:25" s="43" customFormat="1" ht="12" hidden="1" outlineLevel="2" x14ac:dyDescent="0.2">
      <c r="F1380" s="44"/>
      <c r="G1380" s="45"/>
      <c r="H1380" s="46" t="s">
        <v>33</v>
      </c>
      <c r="I1380" s="88" t="s">
        <v>605</v>
      </c>
      <c r="J1380" s="88"/>
      <c r="K1380" s="88"/>
      <c r="L1380" s="88"/>
      <c r="M1380" s="88"/>
      <c r="N1380" s="88"/>
      <c r="O1380" s="88"/>
      <c r="P1380" s="47"/>
      <c r="Q1380" s="48"/>
      <c r="R1380" s="47"/>
      <c r="S1380" s="48"/>
      <c r="T1380" s="49"/>
      <c r="U1380" s="49"/>
      <c r="V1380" s="49"/>
      <c r="W1380" s="50"/>
    </row>
    <row r="1381" spans="6:25" s="43" customFormat="1" ht="6" hidden="1" customHeight="1" outlineLevel="2" x14ac:dyDescent="0.2">
      <c r="F1381" s="44"/>
      <c r="G1381" s="45"/>
      <c r="H1381" s="51"/>
      <c r="I1381" s="52"/>
      <c r="J1381" s="52"/>
      <c r="K1381" s="52"/>
      <c r="L1381" s="52"/>
      <c r="M1381" s="52"/>
      <c r="N1381" s="52"/>
      <c r="O1381" s="52"/>
      <c r="P1381" s="47"/>
      <c r="Q1381" s="48"/>
      <c r="R1381" s="47"/>
      <c r="S1381" s="48"/>
      <c r="T1381" s="49"/>
      <c r="U1381" s="49"/>
      <c r="V1381" s="49"/>
      <c r="W1381" s="50"/>
    </row>
    <row r="1382" spans="6:25" s="43" customFormat="1" ht="12" hidden="1" outlineLevel="2" x14ac:dyDescent="0.2">
      <c r="F1382" s="35">
        <v>335</v>
      </c>
      <c r="G1382" s="36" t="s">
        <v>41</v>
      </c>
      <c r="H1382" s="37" t="s">
        <v>606</v>
      </c>
      <c r="I1382" s="38" t="s">
        <v>607</v>
      </c>
      <c r="J1382" s="36" t="s">
        <v>31</v>
      </c>
      <c r="K1382" s="39">
        <v>1</v>
      </c>
      <c r="L1382" s="40">
        <v>0</v>
      </c>
      <c r="M1382" s="39">
        <v>1</v>
      </c>
      <c r="N1382" s="41"/>
      <c r="O1382" s="42">
        <f>M1382*N1382</f>
        <v>0</v>
      </c>
      <c r="P1382" s="42">
        <v>8.0000000000000004E-4</v>
      </c>
      <c r="Q1382" s="42">
        <f>M1382*P1382</f>
        <v>8.0000000000000004E-4</v>
      </c>
      <c r="R1382" s="42"/>
      <c r="S1382" s="42">
        <f>M1382*R1382</f>
        <v>0</v>
      </c>
      <c r="T1382" s="42">
        <v>21</v>
      </c>
      <c r="U1382" s="42">
        <f>O1382*T1382/100</f>
        <v>0</v>
      </c>
      <c r="V1382" s="42">
        <f>U1382+O1382</f>
        <v>0</v>
      </c>
      <c r="W1382" s="42"/>
      <c r="X1382" s="42" t="s">
        <v>32</v>
      </c>
      <c r="Y1382" s="42">
        <v>1</v>
      </c>
    </row>
    <row r="1383" spans="6:25" s="43" customFormat="1" ht="12" hidden="1" outlineLevel="2" x14ac:dyDescent="0.2">
      <c r="F1383" s="44"/>
      <c r="G1383" s="45"/>
      <c r="H1383" s="46" t="s">
        <v>33</v>
      </c>
      <c r="I1383" s="88" t="s">
        <v>608</v>
      </c>
      <c r="J1383" s="88"/>
      <c r="K1383" s="88"/>
      <c r="L1383" s="88"/>
      <c r="M1383" s="88"/>
      <c r="N1383" s="88"/>
      <c r="O1383" s="88"/>
      <c r="P1383" s="47"/>
      <c r="Q1383" s="48"/>
      <c r="R1383" s="47"/>
      <c r="S1383" s="48"/>
      <c r="T1383" s="49"/>
      <c r="U1383" s="49"/>
      <c r="V1383" s="49"/>
      <c r="W1383" s="50"/>
    </row>
    <row r="1384" spans="6:25" s="43" customFormat="1" ht="6" hidden="1" customHeight="1" outlineLevel="2" x14ac:dyDescent="0.2">
      <c r="F1384" s="44"/>
      <c r="G1384" s="45"/>
      <c r="H1384" s="51"/>
      <c r="I1384" s="52"/>
      <c r="J1384" s="52"/>
      <c r="K1384" s="52"/>
      <c r="L1384" s="52"/>
      <c r="M1384" s="52"/>
      <c r="N1384" s="52"/>
      <c r="O1384" s="52"/>
      <c r="P1384" s="47"/>
      <c r="Q1384" s="48"/>
      <c r="R1384" s="47"/>
      <c r="S1384" s="48"/>
      <c r="T1384" s="49"/>
      <c r="U1384" s="49"/>
      <c r="V1384" s="49"/>
      <c r="W1384" s="50"/>
    </row>
    <row r="1385" spans="6:25" s="65" customFormat="1" ht="12.75" hidden="1" customHeight="1" outlineLevel="2" x14ac:dyDescent="0.25">
      <c r="F1385" s="66"/>
      <c r="G1385" s="67"/>
      <c r="H1385" s="67"/>
      <c r="I1385" s="68"/>
      <c r="J1385" s="67"/>
      <c r="K1385" s="69"/>
      <c r="L1385" s="70"/>
      <c r="M1385" s="69"/>
      <c r="N1385" s="70"/>
      <c r="O1385" s="71"/>
      <c r="P1385" s="72"/>
      <c r="Q1385" s="70"/>
      <c r="R1385" s="70"/>
      <c r="S1385" s="70"/>
      <c r="T1385" s="73" t="s">
        <v>36</v>
      </c>
      <c r="U1385" s="70"/>
      <c r="V1385" s="70"/>
      <c r="W1385" s="70"/>
    </row>
    <row r="1386" spans="6:25" s="25" customFormat="1" ht="16.5" hidden="1" customHeight="1" outlineLevel="1" collapsed="1" x14ac:dyDescent="0.2">
      <c r="F1386" s="26"/>
      <c r="G1386" s="27"/>
      <c r="H1386" s="28"/>
      <c r="I1386" s="28" t="s">
        <v>609</v>
      </c>
      <c r="J1386" s="27"/>
      <c r="K1386" s="29"/>
      <c r="L1386" s="30"/>
      <c r="M1386" s="29"/>
      <c r="N1386" s="30"/>
      <c r="O1386" s="31">
        <f>SUBTOTAL(9,O1387:O1419)</f>
        <v>0</v>
      </c>
      <c r="P1386" s="32"/>
      <c r="Q1386" s="31">
        <f>SUBTOTAL(9,Q1387:Q1419)</f>
        <v>0.84673186</v>
      </c>
      <c r="R1386" s="30"/>
      <c r="S1386" s="31">
        <f>SUBTOTAL(9,S1387:S1419)</f>
        <v>0</v>
      </c>
      <c r="T1386" s="33"/>
      <c r="U1386" s="31">
        <f>SUBTOTAL(9,U1387:U1419)</f>
        <v>0</v>
      </c>
      <c r="V1386" s="31">
        <f>SUBTOTAL(9,V1387:V1419)</f>
        <v>0</v>
      </c>
      <c r="Y1386" s="31">
        <f>SUBTOTAL(9,Y1387:Y1419)</f>
        <v>9</v>
      </c>
    </row>
    <row r="1387" spans="6:25" s="43" customFormat="1" ht="12" hidden="1" outlineLevel="2" x14ac:dyDescent="0.2">
      <c r="F1387" s="35">
        <v>336</v>
      </c>
      <c r="G1387" s="36" t="s">
        <v>28</v>
      </c>
      <c r="H1387" s="37" t="s">
        <v>610</v>
      </c>
      <c r="I1387" s="38" t="s">
        <v>611</v>
      </c>
      <c r="J1387" s="36" t="s">
        <v>101</v>
      </c>
      <c r="K1387" s="39">
        <v>13.21</v>
      </c>
      <c r="L1387" s="40">
        <v>0</v>
      </c>
      <c r="M1387" s="39">
        <v>13.21</v>
      </c>
      <c r="N1387" s="41"/>
      <c r="O1387" s="42">
        <f>M1387*N1387</f>
        <v>0</v>
      </c>
      <c r="P1387" s="42"/>
      <c r="Q1387" s="42">
        <f>M1387*P1387</f>
        <v>0</v>
      </c>
      <c r="R1387" s="42"/>
      <c r="S1387" s="42">
        <f>M1387*R1387</f>
        <v>0</v>
      </c>
      <c r="T1387" s="42">
        <v>21</v>
      </c>
      <c r="U1387" s="42">
        <f>O1387*T1387/100</f>
        <v>0</v>
      </c>
      <c r="V1387" s="42">
        <f>U1387+O1387</f>
        <v>0</v>
      </c>
      <c r="W1387" s="42"/>
      <c r="X1387" s="42" t="s">
        <v>32</v>
      </c>
      <c r="Y1387" s="42">
        <v>1</v>
      </c>
    </row>
    <row r="1388" spans="6:25" s="43" customFormat="1" ht="12" hidden="1" outlineLevel="2" x14ac:dyDescent="0.2">
      <c r="F1388" s="44"/>
      <c r="G1388" s="45"/>
      <c r="H1388" s="46" t="s">
        <v>33</v>
      </c>
      <c r="I1388" s="88" t="s">
        <v>612</v>
      </c>
      <c r="J1388" s="88"/>
      <c r="K1388" s="88"/>
      <c r="L1388" s="88"/>
      <c r="M1388" s="88"/>
      <c r="N1388" s="88"/>
      <c r="O1388" s="88"/>
      <c r="P1388" s="47"/>
      <c r="Q1388" s="48"/>
      <c r="R1388" s="47"/>
      <c r="S1388" s="48"/>
      <c r="T1388" s="49"/>
      <c r="U1388" s="49"/>
      <c r="V1388" s="49"/>
      <c r="W1388" s="50"/>
    </row>
    <row r="1389" spans="6:25" s="43" customFormat="1" ht="6" hidden="1" customHeight="1" outlineLevel="2" x14ac:dyDescent="0.2">
      <c r="F1389" s="44"/>
      <c r="G1389" s="45"/>
      <c r="H1389" s="51"/>
      <c r="I1389" s="52"/>
      <c r="J1389" s="52"/>
      <c r="K1389" s="52"/>
      <c r="L1389" s="52"/>
      <c r="M1389" s="52"/>
      <c r="N1389" s="52"/>
      <c r="O1389" s="52"/>
      <c r="P1389" s="47"/>
      <c r="Q1389" s="48"/>
      <c r="R1389" s="47"/>
      <c r="S1389" s="48"/>
      <c r="T1389" s="49"/>
      <c r="U1389" s="49"/>
      <c r="V1389" s="49"/>
      <c r="W1389" s="50"/>
    </row>
    <row r="1390" spans="6:25" s="53" customFormat="1" ht="11.25" hidden="1" outlineLevel="3" x14ac:dyDescent="0.25">
      <c r="F1390" s="54"/>
      <c r="G1390" s="55"/>
      <c r="H1390" s="56" t="str">
        <f>IF(AND(H1389&lt;&gt;"Výkaz výměr:",I1389=""),"Výkaz výměr:","")</f>
        <v>Výkaz výměr:</v>
      </c>
      <c r="I1390" s="57" t="s">
        <v>718</v>
      </c>
      <c r="J1390" s="58"/>
      <c r="K1390" s="57"/>
      <c r="L1390" s="59"/>
      <c r="M1390" s="60">
        <v>13.21</v>
      </c>
      <c r="N1390" s="61"/>
      <c r="O1390" s="62"/>
      <c r="P1390" s="63"/>
      <c r="Q1390" s="61"/>
      <c r="R1390" s="61"/>
      <c r="S1390" s="61"/>
      <c r="T1390" s="64" t="s">
        <v>36</v>
      </c>
      <c r="U1390" s="61"/>
      <c r="V1390" s="61"/>
    </row>
    <row r="1391" spans="6:25" s="53" customFormat="1" ht="11.25" hidden="1" outlineLevel="3" x14ac:dyDescent="0.25">
      <c r="F1391" s="54"/>
      <c r="G1391" s="55"/>
      <c r="H1391" s="56" t="str">
        <f>IF(AND(H1390&lt;&gt;"Výkaz výměr:",I1390=""),"Výkaz výměr:","")</f>
        <v/>
      </c>
      <c r="I1391" s="57"/>
      <c r="J1391" s="58"/>
      <c r="K1391" s="57"/>
      <c r="L1391" s="59"/>
      <c r="M1391" s="60">
        <v>0</v>
      </c>
      <c r="N1391" s="61"/>
      <c r="O1391" s="62"/>
      <c r="P1391" s="63"/>
      <c r="Q1391" s="61"/>
      <c r="R1391" s="61"/>
      <c r="S1391" s="61"/>
      <c r="T1391" s="64" t="s">
        <v>36</v>
      </c>
      <c r="U1391" s="61"/>
      <c r="V1391" s="61"/>
    </row>
    <row r="1392" spans="6:25" s="43" customFormat="1" ht="12" hidden="1" outlineLevel="2" x14ac:dyDescent="0.2">
      <c r="F1392" s="35">
        <v>337</v>
      </c>
      <c r="G1392" s="36" t="s">
        <v>28</v>
      </c>
      <c r="H1392" s="37" t="s">
        <v>613</v>
      </c>
      <c r="I1392" s="38" t="s">
        <v>614</v>
      </c>
      <c r="J1392" s="36" t="s">
        <v>101</v>
      </c>
      <c r="K1392" s="39">
        <v>13.21</v>
      </c>
      <c r="L1392" s="40">
        <v>0</v>
      </c>
      <c r="M1392" s="39">
        <v>13.21</v>
      </c>
      <c r="N1392" s="41"/>
      <c r="O1392" s="42">
        <f>M1392*N1392</f>
        <v>0</v>
      </c>
      <c r="P1392" s="42">
        <v>2.9999999999999997E-4</v>
      </c>
      <c r="Q1392" s="42">
        <f>M1392*P1392</f>
        <v>3.9629999999999995E-3</v>
      </c>
      <c r="R1392" s="42"/>
      <c r="S1392" s="42">
        <f>M1392*R1392</f>
        <v>0</v>
      </c>
      <c r="T1392" s="42">
        <v>21</v>
      </c>
      <c r="U1392" s="42">
        <f>O1392*T1392/100</f>
        <v>0</v>
      </c>
      <c r="V1392" s="42">
        <f>U1392+O1392</f>
        <v>0</v>
      </c>
      <c r="W1392" s="42"/>
      <c r="X1392" s="42" t="s">
        <v>32</v>
      </c>
      <c r="Y1392" s="42">
        <v>1</v>
      </c>
    </row>
    <row r="1393" spans="6:25" s="43" customFormat="1" ht="12" hidden="1" outlineLevel="2" x14ac:dyDescent="0.2">
      <c r="F1393" s="44"/>
      <c r="G1393" s="45"/>
      <c r="H1393" s="46" t="s">
        <v>33</v>
      </c>
      <c r="I1393" s="88" t="s">
        <v>615</v>
      </c>
      <c r="J1393" s="88"/>
      <c r="K1393" s="88"/>
      <c r="L1393" s="88"/>
      <c r="M1393" s="88"/>
      <c r="N1393" s="88"/>
      <c r="O1393" s="88"/>
      <c r="P1393" s="47"/>
      <c r="Q1393" s="48"/>
      <c r="R1393" s="47"/>
      <c r="S1393" s="48"/>
      <c r="T1393" s="49"/>
      <c r="U1393" s="49"/>
      <c r="V1393" s="49"/>
      <c r="W1393" s="50"/>
    </row>
    <row r="1394" spans="6:25" s="43" customFormat="1" ht="6" hidden="1" customHeight="1" outlineLevel="2" x14ac:dyDescent="0.2">
      <c r="F1394" s="44"/>
      <c r="G1394" s="45"/>
      <c r="H1394" s="51"/>
      <c r="I1394" s="52"/>
      <c r="J1394" s="52"/>
      <c r="K1394" s="52"/>
      <c r="L1394" s="52"/>
      <c r="M1394" s="52"/>
      <c r="N1394" s="52"/>
      <c r="O1394" s="52"/>
      <c r="P1394" s="47"/>
      <c r="Q1394" s="48"/>
      <c r="R1394" s="47"/>
      <c r="S1394" s="48"/>
      <c r="T1394" s="49"/>
      <c r="U1394" s="49"/>
      <c r="V1394" s="49"/>
      <c r="W1394" s="50"/>
    </row>
    <row r="1395" spans="6:25" s="43" customFormat="1" ht="12" hidden="1" outlineLevel="2" x14ac:dyDescent="0.2">
      <c r="F1395" s="35">
        <v>338</v>
      </c>
      <c r="G1395" s="36" t="s">
        <v>28</v>
      </c>
      <c r="H1395" s="37" t="s">
        <v>616</v>
      </c>
      <c r="I1395" s="38" t="s">
        <v>617</v>
      </c>
      <c r="J1395" s="36" t="s">
        <v>101</v>
      </c>
      <c r="K1395" s="39">
        <v>13.21</v>
      </c>
      <c r="L1395" s="40">
        <v>0</v>
      </c>
      <c r="M1395" s="39">
        <v>13.21</v>
      </c>
      <c r="N1395" s="41"/>
      <c r="O1395" s="42">
        <f>M1395*N1395</f>
        <v>0</v>
      </c>
      <c r="P1395" s="42">
        <v>3.7659999999999999E-2</v>
      </c>
      <c r="Q1395" s="42">
        <f>M1395*P1395</f>
        <v>0.4974886</v>
      </c>
      <c r="R1395" s="42"/>
      <c r="S1395" s="42">
        <f>M1395*R1395</f>
        <v>0</v>
      </c>
      <c r="T1395" s="42">
        <v>21</v>
      </c>
      <c r="U1395" s="42">
        <f>O1395*T1395/100</f>
        <v>0</v>
      </c>
      <c r="V1395" s="42">
        <f>U1395+O1395</f>
        <v>0</v>
      </c>
      <c r="W1395" s="42"/>
      <c r="X1395" s="42" t="s">
        <v>32</v>
      </c>
      <c r="Y1395" s="42">
        <v>1</v>
      </c>
    </row>
    <row r="1396" spans="6:25" s="43" customFormat="1" ht="12" hidden="1" outlineLevel="2" x14ac:dyDescent="0.2">
      <c r="F1396" s="44"/>
      <c r="G1396" s="45"/>
      <c r="H1396" s="46" t="s">
        <v>33</v>
      </c>
      <c r="I1396" s="88" t="s">
        <v>618</v>
      </c>
      <c r="J1396" s="88"/>
      <c r="K1396" s="88"/>
      <c r="L1396" s="88"/>
      <c r="M1396" s="88"/>
      <c r="N1396" s="88"/>
      <c r="O1396" s="88"/>
      <c r="P1396" s="47"/>
      <c r="Q1396" s="48"/>
      <c r="R1396" s="47"/>
      <c r="S1396" s="48"/>
      <c r="T1396" s="49"/>
      <c r="U1396" s="49"/>
      <c r="V1396" s="49"/>
      <c r="W1396" s="50"/>
    </row>
    <row r="1397" spans="6:25" s="43" customFormat="1" ht="6" hidden="1" customHeight="1" outlineLevel="2" x14ac:dyDescent="0.2">
      <c r="F1397" s="44"/>
      <c r="G1397" s="45"/>
      <c r="H1397" s="51"/>
      <c r="I1397" s="52"/>
      <c r="J1397" s="52"/>
      <c r="K1397" s="52"/>
      <c r="L1397" s="52"/>
      <c r="M1397" s="52"/>
      <c r="N1397" s="52"/>
      <c r="O1397" s="52"/>
      <c r="P1397" s="47"/>
      <c r="Q1397" s="48"/>
      <c r="R1397" s="47"/>
      <c r="S1397" s="48"/>
      <c r="T1397" s="49"/>
      <c r="U1397" s="49"/>
      <c r="V1397" s="49"/>
      <c r="W1397" s="50"/>
    </row>
    <row r="1398" spans="6:25" s="43" customFormat="1" ht="12" hidden="1" outlineLevel="2" x14ac:dyDescent="0.2">
      <c r="F1398" s="35">
        <v>339</v>
      </c>
      <c r="G1398" s="36" t="s">
        <v>41</v>
      </c>
      <c r="H1398" s="37" t="s">
        <v>619</v>
      </c>
      <c r="I1398" s="38" t="s">
        <v>620</v>
      </c>
      <c r="J1398" s="36" t="s">
        <v>52</v>
      </c>
      <c r="K1398" s="39">
        <v>66.050000000000011</v>
      </c>
      <c r="L1398" s="40">
        <v>3</v>
      </c>
      <c r="M1398" s="39">
        <v>68.031500000000008</v>
      </c>
      <c r="N1398" s="41"/>
      <c r="O1398" s="42">
        <f>M1398*N1398</f>
        <v>0</v>
      </c>
      <c r="P1398" s="42">
        <v>1E-3</v>
      </c>
      <c r="Q1398" s="42">
        <f>M1398*P1398</f>
        <v>6.8031500000000009E-2</v>
      </c>
      <c r="R1398" s="42"/>
      <c r="S1398" s="42">
        <f>M1398*R1398</f>
        <v>0</v>
      </c>
      <c r="T1398" s="42">
        <v>21</v>
      </c>
      <c r="U1398" s="42">
        <f>O1398*T1398/100</f>
        <v>0</v>
      </c>
      <c r="V1398" s="42">
        <f>U1398+O1398</f>
        <v>0</v>
      </c>
      <c r="W1398" s="42"/>
      <c r="X1398" s="42" t="s">
        <v>32</v>
      </c>
      <c r="Y1398" s="42">
        <v>1</v>
      </c>
    </row>
    <row r="1399" spans="6:25" s="43" customFormat="1" ht="12" hidden="1" outlineLevel="2" x14ac:dyDescent="0.2">
      <c r="F1399" s="44"/>
      <c r="G1399" s="45"/>
      <c r="H1399" s="46" t="s">
        <v>33</v>
      </c>
      <c r="I1399" s="88" t="s">
        <v>621</v>
      </c>
      <c r="J1399" s="88"/>
      <c r="K1399" s="88"/>
      <c r="L1399" s="88"/>
      <c r="M1399" s="88"/>
      <c r="N1399" s="88"/>
      <c r="O1399" s="88"/>
      <c r="P1399" s="47"/>
      <c r="Q1399" s="48"/>
      <c r="R1399" s="47"/>
      <c r="S1399" s="48"/>
      <c r="T1399" s="49"/>
      <c r="U1399" s="49"/>
      <c r="V1399" s="49"/>
      <c r="W1399" s="50"/>
    </row>
    <row r="1400" spans="6:25" s="43" customFormat="1" ht="6" hidden="1" customHeight="1" outlineLevel="2" x14ac:dyDescent="0.2">
      <c r="F1400" s="44"/>
      <c r="G1400" s="45"/>
      <c r="H1400" s="51"/>
      <c r="I1400" s="52"/>
      <c r="J1400" s="52"/>
      <c r="K1400" s="52"/>
      <c r="L1400" s="52"/>
      <c r="M1400" s="52"/>
      <c r="N1400" s="52"/>
      <c r="O1400" s="52"/>
      <c r="P1400" s="47"/>
      <c r="Q1400" s="48"/>
      <c r="R1400" s="47"/>
      <c r="S1400" s="48"/>
      <c r="T1400" s="49"/>
      <c r="U1400" s="49"/>
      <c r="V1400" s="49"/>
      <c r="W1400" s="50"/>
    </row>
    <row r="1401" spans="6:25" s="53" customFormat="1" ht="11.25" hidden="1" outlineLevel="3" x14ac:dyDescent="0.25">
      <c r="F1401" s="54"/>
      <c r="G1401" s="55"/>
      <c r="H1401" s="56" t="str">
        <f>IF(AND(H1400&lt;&gt;"Výkaz výměr:",I1400=""),"Výkaz výměr:","")</f>
        <v>Výkaz výměr:</v>
      </c>
      <c r="I1401" s="57" t="s">
        <v>783</v>
      </c>
      <c r="J1401" s="58"/>
      <c r="K1401" s="57"/>
      <c r="L1401" s="59"/>
      <c r="M1401" s="60">
        <v>66.050000000000011</v>
      </c>
      <c r="N1401" s="61"/>
      <c r="O1401" s="62"/>
      <c r="P1401" s="63"/>
      <c r="Q1401" s="61"/>
      <c r="R1401" s="61"/>
      <c r="S1401" s="61"/>
      <c r="T1401" s="64" t="s">
        <v>36</v>
      </c>
      <c r="U1401" s="61"/>
      <c r="V1401" s="61"/>
    </row>
    <row r="1402" spans="6:25" s="43" customFormat="1" ht="12" hidden="1" outlineLevel="2" x14ac:dyDescent="0.2">
      <c r="F1402" s="35">
        <v>340</v>
      </c>
      <c r="G1402" s="36" t="s">
        <v>41</v>
      </c>
      <c r="H1402" s="37" t="s">
        <v>623</v>
      </c>
      <c r="I1402" s="38" t="s">
        <v>624</v>
      </c>
      <c r="J1402" s="36" t="s">
        <v>52</v>
      </c>
      <c r="K1402" s="39">
        <v>5.2840000000000007</v>
      </c>
      <c r="L1402" s="40">
        <v>3</v>
      </c>
      <c r="M1402" s="39">
        <v>5.4425200000000009</v>
      </c>
      <c r="N1402" s="41"/>
      <c r="O1402" s="42">
        <f>M1402*N1402</f>
        <v>0</v>
      </c>
      <c r="P1402" s="42">
        <v>1E-3</v>
      </c>
      <c r="Q1402" s="42">
        <f>M1402*P1402</f>
        <v>5.442520000000001E-3</v>
      </c>
      <c r="R1402" s="42"/>
      <c r="S1402" s="42">
        <f>M1402*R1402</f>
        <v>0</v>
      </c>
      <c r="T1402" s="42">
        <v>21</v>
      </c>
      <c r="U1402" s="42">
        <f>O1402*T1402/100</f>
        <v>0</v>
      </c>
      <c r="V1402" s="42">
        <f>U1402+O1402</f>
        <v>0</v>
      </c>
      <c r="W1402" s="42"/>
      <c r="X1402" s="42" t="s">
        <v>32</v>
      </c>
      <c r="Y1402" s="42">
        <v>1</v>
      </c>
    </row>
    <row r="1403" spans="6:25" s="43" customFormat="1" ht="12" hidden="1" outlineLevel="2" x14ac:dyDescent="0.2">
      <c r="F1403" s="44"/>
      <c r="G1403" s="45"/>
      <c r="H1403" s="46" t="s">
        <v>33</v>
      </c>
      <c r="I1403" s="88" t="s">
        <v>624</v>
      </c>
      <c r="J1403" s="88"/>
      <c r="K1403" s="88"/>
      <c r="L1403" s="88"/>
      <c r="M1403" s="88"/>
      <c r="N1403" s="88"/>
      <c r="O1403" s="88"/>
      <c r="P1403" s="47"/>
      <c r="Q1403" s="48"/>
      <c r="R1403" s="47"/>
      <c r="S1403" s="48"/>
      <c r="T1403" s="49"/>
      <c r="U1403" s="49"/>
      <c r="V1403" s="49"/>
      <c r="W1403" s="50"/>
    </row>
    <row r="1404" spans="6:25" s="43" customFormat="1" ht="6" hidden="1" customHeight="1" outlineLevel="2" x14ac:dyDescent="0.2">
      <c r="F1404" s="44"/>
      <c r="G1404" s="45"/>
      <c r="H1404" s="51"/>
      <c r="I1404" s="52"/>
      <c r="J1404" s="52"/>
      <c r="K1404" s="52"/>
      <c r="L1404" s="52"/>
      <c r="M1404" s="52"/>
      <c r="N1404" s="52"/>
      <c r="O1404" s="52"/>
      <c r="P1404" s="47"/>
      <c r="Q1404" s="48"/>
      <c r="R1404" s="47"/>
      <c r="S1404" s="48"/>
      <c r="T1404" s="49"/>
      <c r="U1404" s="49"/>
      <c r="V1404" s="49"/>
      <c r="W1404" s="50"/>
    </row>
    <row r="1405" spans="6:25" s="53" customFormat="1" ht="11.25" hidden="1" outlineLevel="3" x14ac:dyDescent="0.25">
      <c r="F1405" s="54"/>
      <c r="G1405" s="55"/>
      <c r="H1405" s="56" t="str">
        <f>IF(AND(H1404&lt;&gt;"Výkaz výměr:",I1404=""),"Výkaz výměr:","")</f>
        <v>Výkaz výměr:</v>
      </c>
      <c r="I1405" s="57" t="s">
        <v>784</v>
      </c>
      <c r="J1405" s="58"/>
      <c r="K1405" s="57"/>
      <c r="L1405" s="59"/>
      <c r="M1405" s="60">
        <v>5.2840000000000007</v>
      </c>
      <c r="N1405" s="61"/>
      <c r="O1405" s="62"/>
      <c r="P1405" s="63"/>
      <c r="Q1405" s="61"/>
      <c r="R1405" s="61"/>
      <c r="S1405" s="61"/>
      <c r="T1405" s="64" t="s">
        <v>36</v>
      </c>
      <c r="U1405" s="61"/>
      <c r="V1405" s="61"/>
    </row>
    <row r="1406" spans="6:25" s="43" customFormat="1" ht="12" hidden="1" outlineLevel="2" x14ac:dyDescent="0.2">
      <c r="F1406" s="35">
        <v>341</v>
      </c>
      <c r="G1406" s="36" t="s">
        <v>28</v>
      </c>
      <c r="H1406" s="37" t="s">
        <v>626</v>
      </c>
      <c r="I1406" s="38" t="s">
        <v>627</v>
      </c>
      <c r="J1406" s="36" t="s">
        <v>264</v>
      </c>
      <c r="K1406" s="39">
        <v>14</v>
      </c>
      <c r="L1406" s="40">
        <v>0</v>
      </c>
      <c r="M1406" s="39">
        <v>14</v>
      </c>
      <c r="N1406" s="41"/>
      <c r="O1406" s="42">
        <f>M1406*N1406</f>
        <v>0</v>
      </c>
      <c r="P1406" s="42">
        <v>3.0000000000000001E-5</v>
      </c>
      <c r="Q1406" s="42">
        <f>M1406*P1406</f>
        <v>4.2000000000000002E-4</v>
      </c>
      <c r="R1406" s="42"/>
      <c r="S1406" s="42">
        <f>M1406*R1406</f>
        <v>0</v>
      </c>
      <c r="T1406" s="42">
        <v>21</v>
      </c>
      <c r="U1406" s="42">
        <f>O1406*T1406/100</f>
        <v>0</v>
      </c>
      <c r="V1406" s="42">
        <f>U1406+O1406</f>
        <v>0</v>
      </c>
      <c r="W1406" s="42"/>
      <c r="X1406" s="42" t="s">
        <v>32</v>
      </c>
      <c r="Y1406" s="42">
        <v>1</v>
      </c>
    </row>
    <row r="1407" spans="6:25" s="43" customFormat="1" ht="12" hidden="1" outlineLevel="2" x14ac:dyDescent="0.2">
      <c r="F1407" s="44"/>
      <c r="G1407" s="45"/>
      <c r="H1407" s="46" t="s">
        <v>33</v>
      </c>
      <c r="I1407" s="88" t="s">
        <v>628</v>
      </c>
      <c r="J1407" s="88"/>
      <c r="K1407" s="88"/>
      <c r="L1407" s="88"/>
      <c r="M1407" s="88"/>
      <c r="N1407" s="88"/>
      <c r="O1407" s="88"/>
      <c r="P1407" s="47"/>
      <c r="Q1407" s="48"/>
      <c r="R1407" s="47"/>
      <c r="S1407" s="48"/>
      <c r="T1407" s="49"/>
      <c r="U1407" s="49"/>
      <c r="V1407" s="49"/>
      <c r="W1407" s="50"/>
    </row>
    <row r="1408" spans="6:25" s="43" customFormat="1" ht="6" hidden="1" customHeight="1" outlineLevel="2" x14ac:dyDescent="0.2">
      <c r="F1408" s="44"/>
      <c r="G1408" s="45"/>
      <c r="H1408" s="51"/>
      <c r="I1408" s="52"/>
      <c r="J1408" s="52"/>
      <c r="K1408" s="52"/>
      <c r="L1408" s="52"/>
      <c r="M1408" s="52"/>
      <c r="N1408" s="52"/>
      <c r="O1408" s="52"/>
      <c r="P1408" s="47"/>
      <c r="Q1408" s="48"/>
      <c r="R1408" s="47"/>
      <c r="S1408" s="48"/>
      <c r="T1408" s="49"/>
      <c r="U1408" s="49"/>
      <c r="V1408" s="49"/>
      <c r="W1408" s="50"/>
    </row>
    <row r="1409" spans="6:25" s="43" customFormat="1" ht="12" hidden="1" outlineLevel="2" x14ac:dyDescent="0.2">
      <c r="F1409" s="35">
        <v>342</v>
      </c>
      <c r="G1409" s="36" t="s">
        <v>41</v>
      </c>
      <c r="H1409" s="37" t="s">
        <v>630</v>
      </c>
      <c r="I1409" s="38" t="s">
        <v>631</v>
      </c>
      <c r="J1409" s="36" t="s">
        <v>101</v>
      </c>
      <c r="K1409" s="39">
        <v>13.21</v>
      </c>
      <c r="L1409" s="40">
        <v>7</v>
      </c>
      <c r="M1409" s="39">
        <v>14.134700000000002</v>
      </c>
      <c r="N1409" s="41"/>
      <c r="O1409" s="42">
        <f>M1409*N1409</f>
        <v>0</v>
      </c>
      <c r="P1409" s="42">
        <v>1.9199999999999998E-2</v>
      </c>
      <c r="Q1409" s="42">
        <f>M1409*P1409</f>
        <v>0.27138624</v>
      </c>
      <c r="R1409" s="42"/>
      <c r="S1409" s="42">
        <f>M1409*R1409</f>
        <v>0</v>
      </c>
      <c r="T1409" s="42">
        <v>21</v>
      </c>
      <c r="U1409" s="42">
        <f>O1409*T1409/100</f>
        <v>0</v>
      </c>
      <c r="V1409" s="42">
        <f>U1409+O1409</f>
        <v>0</v>
      </c>
      <c r="W1409" s="42"/>
      <c r="X1409" s="42" t="s">
        <v>32</v>
      </c>
      <c r="Y1409" s="42">
        <v>1</v>
      </c>
    </row>
    <row r="1410" spans="6:25" s="43" customFormat="1" ht="12" hidden="1" outlineLevel="2" x14ac:dyDescent="0.2">
      <c r="F1410" s="44"/>
      <c r="G1410" s="45"/>
      <c r="H1410" s="46" t="s">
        <v>33</v>
      </c>
      <c r="I1410" s="88" t="s">
        <v>632</v>
      </c>
      <c r="J1410" s="88"/>
      <c r="K1410" s="88"/>
      <c r="L1410" s="88"/>
      <c r="M1410" s="88"/>
      <c r="N1410" s="88"/>
      <c r="O1410" s="88"/>
      <c r="P1410" s="47"/>
      <c r="Q1410" s="48"/>
      <c r="R1410" s="47"/>
      <c r="S1410" s="48"/>
      <c r="T1410" s="49"/>
      <c r="U1410" s="49"/>
      <c r="V1410" s="49"/>
      <c r="W1410" s="50"/>
    </row>
    <row r="1411" spans="6:25" s="43" customFormat="1" ht="6" hidden="1" customHeight="1" outlineLevel="2" x14ac:dyDescent="0.2">
      <c r="F1411" s="44"/>
      <c r="G1411" s="45"/>
      <c r="H1411" s="51"/>
      <c r="I1411" s="52"/>
      <c r="J1411" s="52"/>
      <c r="K1411" s="52"/>
      <c r="L1411" s="52"/>
      <c r="M1411" s="52"/>
      <c r="N1411" s="52"/>
      <c r="O1411" s="52"/>
      <c r="P1411" s="47"/>
      <c r="Q1411" s="48"/>
      <c r="R1411" s="47"/>
      <c r="S1411" s="48"/>
      <c r="T1411" s="49"/>
      <c r="U1411" s="49"/>
      <c r="V1411" s="49"/>
      <c r="W1411" s="50"/>
    </row>
    <row r="1412" spans="6:25" s="43" customFormat="1" ht="12" hidden="1" outlineLevel="2" x14ac:dyDescent="0.2">
      <c r="F1412" s="35">
        <v>343</v>
      </c>
      <c r="G1412" s="36" t="s">
        <v>28</v>
      </c>
      <c r="H1412" s="37" t="s">
        <v>633</v>
      </c>
      <c r="I1412" s="38" t="s">
        <v>634</v>
      </c>
      <c r="J1412" s="36" t="s">
        <v>31</v>
      </c>
      <c r="K1412" s="39">
        <v>56</v>
      </c>
      <c r="L1412" s="40">
        <v>0</v>
      </c>
      <c r="M1412" s="39">
        <v>56</v>
      </c>
      <c r="N1412" s="41"/>
      <c r="O1412" s="42">
        <f>M1412*N1412</f>
        <v>0</v>
      </c>
      <c r="P1412" s="42"/>
      <c r="Q1412" s="42">
        <f>M1412*P1412</f>
        <v>0</v>
      </c>
      <c r="R1412" s="42"/>
      <c r="S1412" s="42">
        <f>M1412*R1412</f>
        <v>0</v>
      </c>
      <c r="T1412" s="42">
        <v>21</v>
      </c>
      <c r="U1412" s="42">
        <f>O1412*T1412/100</f>
        <v>0</v>
      </c>
      <c r="V1412" s="42">
        <f>U1412+O1412</f>
        <v>0</v>
      </c>
      <c r="W1412" s="42"/>
      <c r="X1412" s="42" t="s">
        <v>32</v>
      </c>
      <c r="Y1412" s="42">
        <v>1</v>
      </c>
    </row>
    <row r="1413" spans="6:25" s="43" customFormat="1" ht="12" hidden="1" outlineLevel="2" x14ac:dyDescent="0.2">
      <c r="F1413" s="44"/>
      <c r="G1413" s="45"/>
      <c r="H1413" s="46" t="s">
        <v>33</v>
      </c>
      <c r="I1413" s="88" t="s">
        <v>635</v>
      </c>
      <c r="J1413" s="88"/>
      <c r="K1413" s="88"/>
      <c r="L1413" s="88"/>
      <c r="M1413" s="88"/>
      <c r="N1413" s="88"/>
      <c r="O1413" s="88"/>
      <c r="P1413" s="47"/>
      <c r="Q1413" s="48"/>
      <c r="R1413" s="47"/>
      <c r="S1413" s="48"/>
      <c r="T1413" s="49"/>
      <c r="U1413" s="49"/>
      <c r="V1413" s="49"/>
      <c r="W1413" s="50"/>
    </row>
    <row r="1414" spans="6:25" s="43" customFormat="1" ht="6" hidden="1" customHeight="1" outlineLevel="2" x14ac:dyDescent="0.2">
      <c r="F1414" s="44"/>
      <c r="G1414" s="45"/>
      <c r="H1414" s="51"/>
      <c r="I1414" s="52"/>
      <c r="J1414" s="52"/>
      <c r="K1414" s="52"/>
      <c r="L1414" s="52"/>
      <c r="M1414" s="52"/>
      <c r="N1414" s="52"/>
      <c r="O1414" s="52"/>
      <c r="P1414" s="47"/>
      <c r="Q1414" s="48"/>
      <c r="R1414" s="47"/>
      <c r="S1414" s="48"/>
      <c r="T1414" s="49"/>
      <c r="U1414" s="49"/>
      <c r="V1414" s="49"/>
      <c r="W1414" s="50"/>
    </row>
    <row r="1415" spans="6:25" s="53" customFormat="1" ht="11.25" hidden="1" outlineLevel="3" x14ac:dyDescent="0.25">
      <c r="F1415" s="54"/>
      <c r="G1415" s="55"/>
      <c r="H1415" s="56" t="str">
        <f>IF(AND(H1414&lt;&gt;"Výkaz výměr:",I1414=""),"Výkaz výměr:","")</f>
        <v>Výkaz výměr:</v>
      </c>
      <c r="I1415" s="57" t="s">
        <v>785</v>
      </c>
      <c r="J1415" s="58"/>
      <c r="K1415" s="57"/>
      <c r="L1415" s="59"/>
      <c r="M1415" s="60">
        <v>56</v>
      </c>
      <c r="N1415" s="61"/>
      <c r="O1415" s="62"/>
      <c r="P1415" s="63"/>
      <c r="Q1415" s="61"/>
      <c r="R1415" s="61"/>
      <c r="S1415" s="61"/>
      <c r="T1415" s="64" t="s">
        <v>36</v>
      </c>
      <c r="U1415" s="61"/>
      <c r="V1415" s="61"/>
    </row>
    <row r="1416" spans="6:25" s="43" customFormat="1" ht="12" hidden="1" outlineLevel="2" x14ac:dyDescent="0.2">
      <c r="F1416" s="35">
        <v>344</v>
      </c>
      <c r="G1416" s="36" t="s">
        <v>28</v>
      </c>
      <c r="H1416" s="37" t="s">
        <v>637</v>
      </c>
      <c r="I1416" s="38" t="s">
        <v>638</v>
      </c>
      <c r="J1416" s="36" t="s">
        <v>149</v>
      </c>
      <c r="K1416" s="39">
        <v>5.47</v>
      </c>
      <c r="L1416" s="40">
        <v>0</v>
      </c>
      <c r="M1416" s="39">
        <v>5.47</v>
      </c>
      <c r="N1416" s="41"/>
      <c r="O1416" s="42">
        <f>M1416*N1416</f>
        <v>0</v>
      </c>
      <c r="P1416" s="42"/>
      <c r="Q1416" s="42">
        <f>M1416*P1416</f>
        <v>0</v>
      </c>
      <c r="R1416" s="42"/>
      <c r="S1416" s="42">
        <f>M1416*R1416</f>
        <v>0</v>
      </c>
      <c r="T1416" s="42">
        <v>21</v>
      </c>
      <c r="U1416" s="42">
        <f>O1416*T1416/100</f>
        <v>0</v>
      </c>
      <c r="V1416" s="42">
        <f>U1416+O1416</f>
        <v>0</v>
      </c>
      <c r="W1416" s="42"/>
      <c r="X1416" s="42" t="s">
        <v>32</v>
      </c>
      <c r="Y1416" s="42">
        <v>1</v>
      </c>
    </row>
    <row r="1417" spans="6:25" s="43" customFormat="1" ht="12" hidden="1" outlineLevel="2" x14ac:dyDescent="0.2">
      <c r="F1417" s="44"/>
      <c r="G1417" s="45"/>
      <c r="H1417" s="46" t="s">
        <v>33</v>
      </c>
      <c r="I1417" s="88" t="s">
        <v>639</v>
      </c>
      <c r="J1417" s="88"/>
      <c r="K1417" s="88"/>
      <c r="L1417" s="88"/>
      <c r="M1417" s="88"/>
      <c r="N1417" s="88"/>
      <c r="O1417" s="88"/>
      <c r="P1417" s="47"/>
      <c r="Q1417" s="48"/>
      <c r="R1417" s="47"/>
      <c r="S1417" s="48"/>
      <c r="T1417" s="49"/>
      <c r="U1417" s="49"/>
      <c r="V1417" s="49"/>
      <c r="W1417" s="50"/>
    </row>
    <row r="1418" spans="6:25" s="43" customFormat="1" ht="6" hidden="1" customHeight="1" outlineLevel="2" x14ac:dyDescent="0.2">
      <c r="F1418" s="44"/>
      <c r="G1418" s="45"/>
      <c r="H1418" s="51"/>
      <c r="I1418" s="52"/>
      <c r="J1418" s="52"/>
      <c r="K1418" s="52"/>
      <c r="L1418" s="52"/>
      <c r="M1418" s="52"/>
      <c r="N1418" s="52"/>
      <c r="O1418" s="52"/>
      <c r="P1418" s="47"/>
      <c r="Q1418" s="48"/>
      <c r="R1418" s="47"/>
      <c r="S1418" s="48"/>
      <c r="T1418" s="49"/>
      <c r="U1418" s="49"/>
      <c r="V1418" s="49"/>
      <c r="W1418" s="50"/>
    </row>
    <row r="1419" spans="6:25" s="65" customFormat="1" ht="12.75" hidden="1" customHeight="1" outlineLevel="2" x14ac:dyDescent="0.25">
      <c r="F1419" s="66"/>
      <c r="G1419" s="67"/>
      <c r="H1419" s="67"/>
      <c r="I1419" s="68"/>
      <c r="J1419" s="67"/>
      <c r="K1419" s="69"/>
      <c r="L1419" s="70"/>
      <c r="M1419" s="69"/>
      <c r="N1419" s="70"/>
      <c r="O1419" s="71"/>
      <c r="P1419" s="72"/>
      <c r="Q1419" s="70"/>
      <c r="R1419" s="70"/>
      <c r="S1419" s="70"/>
      <c r="T1419" s="73" t="s">
        <v>36</v>
      </c>
      <c r="U1419" s="70"/>
      <c r="V1419" s="70"/>
      <c r="W1419" s="70"/>
    </row>
    <row r="1420" spans="6:25" s="25" customFormat="1" ht="16.5" hidden="1" customHeight="1" outlineLevel="1" collapsed="1" x14ac:dyDescent="0.2">
      <c r="F1420" s="26"/>
      <c r="G1420" s="27"/>
      <c r="H1420" s="28"/>
      <c r="I1420" s="28" t="s">
        <v>640</v>
      </c>
      <c r="J1420" s="27"/>
      <c r="K1420" s="29"/>
      <c r="L1420" s="30"/>
      <c r="M1420" s="29"/>
      <c r="N1420" s="30"/>
      <c r="O1420" s="31">
        <f>SUBTOTAL(9,O1421:O1469)</f>
        <v>0</v>
      </c>
      <c r="P1420" s="32"/>
      <c r="Q1420" s="31">
        <f>SUBTOTAL(9,Q1421:Q1469)</f>
        <v>0.782327408</v>
      </c>
      <c r="R1420" s="30"/>
      <c r="S1420" s="31">
        <f>SUBTOTAL(9,S1421:S1469)</f>
        <v>0</v>
      </c>
      <c r="T1420" s="33"/>
      <c r="U1420" s="31">
        <f>SUBTOTAL(9,U1421:U1469)</f>
        <v>0</v>
      </c>
      <c r="V1420" s="31">
        <f>SUBTOTAL(9,V1421:V1469)</f>
        <v>0</v>
      </c>
      <c r="Y1420" s="31">
        <f>SUBTOTAL(9,Y1421:Y1469)</f>
        <v>11</v>
      </c>
    </row>
    <row r="1421" spans="6:25" s="43" customFormat="1" ht="12" hidden="1" outlineLevel="2" x14ac:dyDescent="0.2">
      <c r="F1421" s="35">
        <v>345</v>
      </c>
      <c r="G1421" s="36" t="s">
        <v>28</v>
      </c>
      <c r="H1421" s="37" t="s">
        <v>641</v>
      </c>
      <c r="I1421" s="38" t="s">
        <v>642</v>
      </c>
      <c r="J1421" s="36" t="s">
        <v>101</v>
      </c>
      <c r="K1421" s="39">
        <v>35.966000000000001</v>
      </c>
      <c r="L1421" s="40">
        <v>0</v>
      </c>
      <c r="M1421" s="39">
        <v>35.966000000000001</v>
      </c>
      <c r="N1421" s="41"/>
      <c r="O1421" s="42">
        <f>M1421*N1421</f>
        <v>0</v>
      </c>
      <c r="P1421" s="42">
        <v>2.9999999999999997E-4</v>
      </c>
      <c r="Q1421" s="42">
        <f>M1421*P1421</f>
        <v>1.0789799999999999E-2</v>
      </c>
      <c r="R1421" s="42"/>
      <c r="S1421" s="42">
        <f>M1421*R1421</f>
        <v>0</v>
      </c>
      <c r="T1421" s="42">
        <v>21</v>
      </c>
      <c r="U1421" s="42">
        <f>O1421*T1421/100</f>
        <v>0</v>
      </c>
      <c r="V1421" s="42">
        <f>U1421+O1421</f>
        <v>0</v>
      </c>
      <c r="W1421" s="42"/>
      <c r="X1421" s="42" t="s">
        <v>32</v>
      </c>
      <c r="Y1421" s="42">
        <v>1</v>
      </c>
    </row>
    <row r="1422" spans="6:25" s="43" customFormat="1" ht="12" hidden="1" outlineLevel="2" x14ac:dyDescent="0.2">
      <c r="F1422" s="44"/>
      <c r="G1422" s="45"/>
      <c r="H1422" s="46" t="s">
        <v>33</v>
      </c>
      <c r="I1422" s="88" t="s">
        <v>643</v>
      </c>
      <c r="J1422" s="88"/>
      <c r="K1422" s="88"/>
      <c r="L1422" s="88"/>
      <c r="M1422" s="88"/>
      <c r="N1422" s="88"/>
      <c r="O1422" s="88"/>
      <c r="P1422" s="47"/>
      <c r="Q1422" s="48"/>
      <c r="R1422" s="47"/>
      <c r="S1422" s="48"/>
      <c r="T1422" s="49"/>
      <c r="U1422" s="49"/>
      <c r="V1422" s="49"/>
      <c r="W1422" s="50"/>
    </row>
    <row r="1423" spans="6:25" s="43" customFormat="1" ht="6" hidden="1" customHeight="1" outlineLevel="2" x14ac:dyDescent="0.2">
      <c r="F1423" s="44"/>
      <c r="G1423" s="45"/>
      <c r="H1423" s="51"/>
      <c r="I1423" s="52"/>
      <c r="J1423" s="52"/>
      <c r="K1423" s="52"/>
      <c r="L1423" s="52"/>
      <c r="M1423" s="52"/>
      <c r="N1423" s="52"/>
      <c r="O1423" s="52"/>
      <c r="P1423" s="47"/>
      <c r="Q1423" s="48"/>
      <c r="R1423" s="47"/>
      <c r="S1423" s="48"/>
      <c r="T1423" s="49"/>
      <c r="U1423" s="49"/>
      <c r="V1423" s="49"/>
      <c r="W1423" s="50"/>
    </row>
    <row r="1424" spans="6:25" s="53" customFormat="1" ht="11.25" hidden="1" outlineLevel="3" x14ac:dyDescent="0.25">
      <c r="F1424" s="54"/>
      <c r="G1424" s="55"/>
      <c r="H1424" s="56" t="str">
        <f t="shared" ref="H1424:H1433" si="8">IF(AND(H1423&lt;&gt;"Výkaz výměr:",I1423=""),"Výkaz výměr:","")</f>
        <v>Výkaz výměr:</v>
      </c>
      <c r="I1424" s="57" t="s">
        <v>786</v>
      </c>
      <c r="J1424" s="58"/>
      <c r="K1424" s="57"/>
      <c r="L1424" s="59"/>
      <c r="M1424" s="60">
        <v>10.83</v>
      </c>
      <c r="N1424" s="61"/>
      <c r="O1424" s="62"/>
      <c r="P1424" s="63"/>
      <c r="Q1424" s="61"/>
      <c r="R1424" s="61"/>
      <c r="S1424" s="61"/>
      <c r="T1424" s="64" t="s">
        <v>36</v>
      </c>
      <c r="U1424" s="61"/>
      <c r="V1424" s="61"/>
    </row>
    <row r="1425" spans="6:25" s="53" customFormat="1" ht="11.25" hidden="1" outlineLevel="3" x14ac:dyDescent="0.25">
      <c r="F1425" s="54"/>
      <c r="G1425" s="55"/>
      <c r="H1425" s="56" t="str">
        <f t="shared" si="8"/>
        <v/>
      </c>
      <c r="I1425" s="57" t="s">
        <v>713</v>
      </c>
      <c r="J1425" s="58"/>
      <c r="K1425" s="57"/>
      <c r="L1425" s="59"/>
      <c r="M1425" s="60">
        <v>-0.89999999999999991</v>
      </c>
      <c r="N1425" s="61"/>
      <c r="O1425" s="62"/>
      <c r="P1425" s="63"/>
      <c r="Q1425" s="61"/>
      <c r="R1425" s="61"/>
      <c r="S1425" s="61"/>
      <c r="T1425" s="64" t="s">
        <v>36</v>
      </c>
      <c r="U1425" s="61"/>
      <c r="V1425" s="61"/>
    </row>
    <row r="1426" spans="6:25" s="53" customFormat="1" ht="11.25" hidden="1" outlineLevel="3" x14ac:dyDescent="0.25">
      <c r="F1426" s="54"/>
      <c r="G1426" s="55"/>
      <c r="H1426" s="56" t="str">
        <f t="shared" si="8"/>
        <v/>
      </c>
      <c r="I1426" s="57" t="s">
        <v>713</v>
      </c>
      <c r="J1426" s="58"/>
      <c r="K1426" s="57"/>
      <c r="L1426" s="59"/>
      <c r="M1426" s="60">
        <v>-0.89999999999999991</v>
      </c>
      <c r="N1426" s="61"/>
      <c r="O1426" s="62"/>
      <c r="P1426" s="63"/>
      <c r="Q1426" s="61"/>
      <c r="R1426" s="61"/>
      <c r="S1426" s="61"/>
      <c r="T1426" s="64" t="s">
        <v>36</v>
      </c>
      <c r="U1426" s="61"/>
      <c r="V1426" s="61"/>
    </row>
    <row r="1427" spans="6:25" s="53" customFormat="1" ht="11.25" hidden="1" outlineLevel="3" x14ac:dyDescent="0.25">
      <c r="F1427" s="54"/>
      <c r="G1427" s="55"/>
      <c r="H1427" s="56" t="str">
        <f t="shared" si="8"/>
        <v/>
      </c>
      <c r="I1427" s="57" t="s">
        <v>787</v>
      </c>
      <c r="J1427" s="58"/>
      <c r="K1427" s="57"/>
      <c r="L1427" s="59"/>
      <c r="M1427" s="60">
        <v>11.100000000000001</v>
      </c>
      <c r="N1427" s="61"/>
      <c r="O1427" s="62"/>
      <c r="P1427" s="63"/>
      <c r="Q1427" s="61"/>
      <c r="R1427" s="61"/>
      <c r="S1427" s="61"/>
      <c r="T1427" s="64" t="s">
        <v>36</v>
      </c>
      <c r="U1427" s="61"/>
      <c r="V1427" s="61"/>
    </row>
    <row r="1428" spans="6:25" s="53" customFormat="1" ht="11.25" hidden="1" outlineLevel="3" x14ac:dyDescent="0.25">
      <c r="F1428" s="54"/>
      <c r="G1428" s="55"/>
      <c r="H1428" s="56" t="str">
        <f t="shared" si="8"/>
        <v/>
      </c>
      <c r="I1428" s="57" t="s">
        <v>697</v>
      </c>
      <c r="J1428" s="58"/>
      <c r="K1428" s="57"/>
      <c r="L1428" s="59"/>
      <c r="M1428" s="60">
        <v>-1.97</v>
      </c>
      <c r="N1428" s="61"/>
      <c r="O1428" s="62"/>
      <c r="P1428" s="63"/>
      <c r="Q1428" s="61"/>
      <c r="R1428" s="61"/>
      <c r="S1428" s="61"/>
      <c r="T1428" s="64" t="s">
        <v>36</v>
      </c>
      <c r="U1428" s="61"/>
      <c r="V1428" s="61"/>
    </row>
    <row r="1429" spans="6:25" s="53" customFormat="1" ht="11.25" hidden="1" outlineLevel="3" x14ac:dyDescent="0.25">
      <c r="F1429" s="54"/>
      <c r="G1429" s="55"/>
      <c r="H1429" s="56" t="str">
        <f t="shared" si="8"/>
        <v/>
      </c>
      <c r="I1429" s="57" t="s">
        <v>788</v>
      </c>
      <c r="J1429" s="58"/>
      <c r="K1429" s="57"/>
      <c r="L1429" s="59"/>
      <c r="M1429" s="60">
        <v>6.8550000000000004</v>
      </c>
      <c r="N1429" s="61"/>
      <c r="O1429" s="62"/>
      <c r="P1429" s="63"/>
      <c r="Q1429" s="61"/>
      <c r="R1429" s="61"/>
      <c r="S1429" s="61"/>
      <c r="T1429" s="64" t="s">
        <v>36</v>
      </c>
      <c r="U1429" s="61"/>
      <c r="V1429" s="61"/>
    </row>
    <row r="1430" spans="6:25" s="53" customFormat="1" ht="11.25" hidden="1" outlineLevel="3" x14ac:dyDescent="0.25">
      <c r="F1430" s="54"/>
      <c r="G1430" s="55"/>
      <c r="H1430" s="56" t="str">
        <f t="shared" si="8"/>
        <v/>
      </c>
      <c r="I1430" s="57" t="s">
        <v>789</v>
      </c>
      <c r="J1430" s="58"/>
      <c r="K1430" s="57"/>
      <c r="L1430" s="59"/>
      <c r="M1430" s="60">
        <v>15.285000000000002</v>
      </c>
      <c r="N1430" s="61"/>
      <c r="O1430" s="62"/>
      <c r="P1430" s="63"/>
      <c r="Q1430" s="61"/>
      <c r="R1430" s="61"/>
      <c r="S1430" s="61"/>
      <c r="T1430" s="64" t="s">
        <v>36</v>
      </c>
      <c r="U1430" s="61"/>
      <c r="V1430" s="61"/>
    </row>
    <row r="1431" spans="6:25" s="53" customFormat="1" ht="11.25" hidden="1" outlineLevel="3" x14ac:dyDescent="0.25">
      <c r="F1431" s="54"/>
      <c r="G1431" s="55"/>
      <c r="H1431" s="56" t="str">
        <f t="shared" si="8"/>
        <v/>
      </c>
      <c r="I1431" s="57" t="s">
        <v>697</v>
      </c>
      <c r="J1431" s="58"/>
      <c r="K1431" s="57"/>
      <c r="L1431" s="59"/>
      <c r="M1431" s="60">
        <v>-1.97</v>
      </c>
      <c r="N1431" s="61"/>
      <c r="O1431" s="62"/>
      <c r="P1431" s="63"/>
      <c r="Q1431" s="61"/>
      <c r="R1431" s="61"/>
      <c r="S1431" s="61"/>
      <c r="T1431" s="64" t="s">
        <v>36</v>
      </c>
      <c r="U1431" s="61"/>
      <c r="V1431" s="61"/>
    </row>
    <row r="1432" spans="6:25" s="53" customFormat="1" ht="11.25" hidden="1" outlineLevel="3" x14ac:dyDescent="0.25">
      <c r="F1432" s="54"/>
      <c r="G1432" s="55"/>
      <c r="H1432" s="56" t="str">
        <f t="shared" si="8"/>
        <v/>
      </c>
      <c r="I1432" s="57" t="s">
        <v>247</v>
      </c>
      <c r="J1432" s="58"/>
      <c r="K1432" s="57"/>
      <c r="L1432" s="59"/>
      <c r="M1432" s="60">
        <v>-1.1819999999999999</v>
      </c>
      <c r="N1432" s="61"/>
      <c r="O1432" s="62"/>
      <c r="P1432" s="63"/>
      <c r="Q1432" s="61"/>
      <c r="R1432" s="61"/>
      <c r="S1432" s="61"/>
      <c r="T1432" s="64" t="s">
        <v>36</v>
      </c>
      <c r="U1432" s="61"/>
      <c r="V1432" s="61"/>
    </row>
    <row r="1433" spans="6:25" s="53" customFormat="1" ht="11.25" hidden="1" outlineLevel="3" x14ac:dyDescent="0.25">
      <c r="F1433" s="54"/>
      <c r="G1433" s="55"/>
      <c r="H1433" s="56" t="str">
        <f t="shared" si="8"/>
        <v/>
      </c>
      <c r="I1433" s="57" t="s">
        <v>247</v>
      </c>
      <c r="J1433" s="58"/>
      <c r="K1433" s="57"/>
      <c r="L1433" s="59"/>
      <c r="M1433" s="60">
        <v>-1.1819999999999999</v>
      </c>
      <c r="N1433" s="61"/>
      <c r="O1433" s="62"/>
      <c r="P1433" s="63"/>
      <c r="Q1433" s="61"/>
      <c r="R1433" s="61"/>
      <c r="S1433" s="61"/>
      <c r="T1433" s="64" t="s">
        <v>36</v>
      </c>
      <c r="U1433" s="61"/>
      <c r="V1433" s="61"/>
    </row>
    <row r="1434" spans="6:25" s="43" customFormat="1" ht="12" hidden="1" outlineLevel="2" x14ac:dyDescent="0.2">
      <c r="F1434" s="35">
        <v>346</v>
      </c>
      <c r="G1434" s="36" t="s">
        <v>28</v>
      </c>
      <c r="H1434" s="37" t="s">
        <v>647</v>
      </c>
      <c r="I1434" s="38" t="s">
        <v>648</v>
      </c>
      <c r="J1434" s="36" t="s">
        <v>101</v>
      </c>
      <c r="K1434" s="39">
        <v>35.966000000000001</v>
      </c>
      <c r="L1434" s="40">
        <v>0</v>
      </c>
      <c r="M1434" s="39">
        <v>35.966000000000001</v>
      </c>
      <c r="N1434" s="41"/>
      <c r="O1434" s="42">
        <f>M1434*N1434</f>
        <v>0</v>
      </c>
      <c r="P1434" s="42">
        <v>3.0000000000000001E-3</v>
      </c>
      <c r="Q1434" s="42">
        <f>M1434*P1434</f>
        <v>0.10789800000000001</v>
      </c>
      <c r="R1434" s="42"/>
      <c r="S1434" s="42">
        <f>M1434*R1434</f>
        <v>0</v>
      </c>
      <c r="T1434" s="42">
        <v>21</v>
      </c>
      <c r="U1434" s="42">
        <f>O1434*T1434/100</f>
        <v>0</v>
      </c>
      <c r="V1434" s="42">
        <f>U1434+O1434</f>
        <v>0</v>
      </c>
      <c r="W1434" s="42"/>
      <c r="X1434" s="42" t="s">
        <v>32</v>
      </c>
      <c r="Y1434" s="42">
        <v>1</v>
      </c>
    </row>
    <row r="1435" spans="6:25" s="43" customFormat="1" ht="12" hidden="1" outlineLevel="2" x14ac:dyDescent="0.2">
      <c r="F1435" s="44"/>
      <c r="G1435" s="45"/>
      <c r="H1435" s="46" t="s">
        <v>33</v>
      </c>
      <c r="I1435" s="88" t="s">
        <v>649</v>
      </c>
      <c r="J1435" s="88"/>
      <c r="K1435" s="88"/>
      <c r="L1435" s="88"/>
      <c r="M1435" s="88"/>
      <c r="N1435" s="88"/>
      <c r="O1435" s="88"/>
      <c r="P1435" s="47"/>
      <c r="Q1435" s="48"/>
      <c r="R1435" s="47"/>
      <c r="S1435" s="48"/>
      <c r="T1435" s="49"/>
      <c r="U1435" s="49"/>
      <c r="V1435" s="49"/>
      <c r="W1435" s="50"/>
    </row>
    <row r="1436" spans="6:25" s="43" customFormat="1" ht="6" hidden="1" customHeight="1" outlineLevel="2" x14ac:dyDescent="0.2">
      <c r="F1436" s="44"/>
      <c r="G1436" s="45"/>
      <c r="H1436" s="51"/>
      <c r="I1436" s="52"/>
      <c r="J1436" s="52"/>
      <c r="K1436" s="52"/>
      <c r="L1436" s="52"/>
      <c r="M1436" s="52"/>
      <c r="N1436" s="52"/>
      <c r="O1436" s="52"/>
      <c r="P1436" s="47"/>
      <c r="Q1436" s="48"/>
      <c r="R1436" s="47"/>
      <c r="S1436" s="48"/>
      <c r="T1436" s="49"/>
      <c r="U1436" s="49"/>
      <c r="V1436" s="49"/>
      <c r="W1436" s="50"/>
    </row>
    <row r="1437" spans="6:25" s="43" customFormat="1" ht="12" hidden="1" outlineLevel="2" x14ac:dyDescent="0.2">
      <c r="F1437" s="35">
        <v>347</v>
      </c>
      <c r="G1437" s="36" t="s">
        <v>28</v>
      </c>
      <c r="H1437" s="37" t="s">
        <v>650</v>
      </c>
      <c r="I1437" s="38" t="s">
        <v>651</v>
      </c>
      <c r="J1437" s="36" t="s">
        <v>31</v>
      </c>
      <c r="K1437" s="39">
        <v>12</v>
      </c>
      <c r="L1437" s="40">
        <v>0</v>
      </c>
      <c r="M1437" s="39">
        <v>12</v>
      </c>
      <c r="N1437" s="41"/>
      <c r="O1437" s="42">
        <f>M1437*N1437</f>
        <v>0</v>
      </c>
      <c r="P1437" s="42"/>
      <c r="Q1437" s="42">
        <f>M1437*P1437</f>
        <v>0</v>
      </c>
      <c r="R1437" s="42"/>
      <c r="S1437" s="42">
        <f>M1437*R1437</f>
        <v>0</v>
      </c>
      <c r="T1437" s="42">
        <v>21</v>
      </c>
      <c r="U1437" s="42">
        <f>O1437*T1437/100</f>
        <v>0</v>
      </c>
      <c r="V1437" s="42">
        <f>U1437+O1437</f>
        <v>0</v>
      </c>
      <c r="W1437" s="42"/>
      <c r="X1437" s="42" t="s">
        <v>32</v>
      </c>
      <c r="Y1437" s="42">
        <v>1</v>
      </c>
    </row>
    <row r="1438" spans="6:25" s="43" customFormat="1" ht="12" hidden="1" outlineLevel="2" x14ac:dyDescent="0.2">
      <c r="F1438" s="44"/>
      <c r="G1438" s="45"/>
      <c r="H1438" s="46" t="s">
        <v>33</v>
      </c>
      <c r="I1438" s="88" t="s">
        <v>652</v>
      </c>
      <c r="J1438" s="88"/>
      <c r="K1438" s="88"/>
      <c r="L1438" s="88"/>
      <c r="M1438" s="88"/>
      <c r="N1438" s="88"/>
      <c r="O1438" s="88"/>
      <c r="P1438" s="47"/>
      <c r="Q1438" s="48"/>
      <c r="R1438" s="47"/>
      <c r="S1438" s="48"/>
      <c r="T1438" s="49"/>
      <c r="U1438" s="49"/>
      <c r="V1438" s="49"/>
      <c r="W1438" s="50"/>
    </row>
    <row r="1439" spans="6:25" s="43" customFormat="1" ht="6" hidden="1" customHeight="1" outlineLevel="2" x14ac:dyDescent="0.2">
      <c r="F1439" s="44"/>
      <c r="G1439" s="45"/>
      <c r="H1439" s="51"/>
      <c r="I1439" s="52"/>
      <c r="J1439" s="52"/>
      <c r="K1439" s="52"/>
      <c r="L1439" s="52"/>
      <c r="M1439" s="52"/>
      <c r="N1439" s="52"/>
      <c r="O1439" s="52"/>
      <c r="P1439" s="47"/>
      <c r="Q1439" s="48"/>
      <c r="R1439" s="47"/>
      <c r="S1439" s="48"/>
      <c r="T1439" s="49"/>
      <c r="U1439" s="49"/>
      <c r="V1439" s="49"/>
      <c r="W1439" s="50"/>
    </row>
    <row r="1440" spans="6:25" s="43" customFormat="1" ht="12" hidden="1" outlineLevel="2" x14ac:dyDescent="0.2">
      <c r="F1440" s="35">
        <v>348</v>
      </c>
      <c r="G1440" s="36" t="s">
        <v>28</v>
      </c>
      <c r="H1440" s="37" t="s">
        <v>653</v>
      </c>
      <c r="I1440" s="38" t="s">
        <v>654</v>
      </c>
      <c r="J1440" s="36" t="s">
        <v>31</v>
      </c>
      <c r="K1440" s="39">
        <v>6</v>
      </c>
      <c r="L1440" s="40">
        <v>0</v>
      </c>
      <c r="M1440" s="39">
        <v>6</v>
      </c>
      <c r="N1440" s="41"/>
      <c r="O1440" s="42">
        <f>M1440*N1440</f>
        <v>0</v>
      </c>
      <c r="P1440" s="42"/>
      <c r="Q1440" s="42">
        <f>M1440*P1440</f>
        <v>0</v>
      </c>
      <c r="R1440" s="42"/>
      <c r="S1440" s="42">
        <f>M1440*R1440</f>
        <v>0</v>
      </c>
      <c r="T1440" s="42">
        <v>21</v>
      </c>
      <c r="U1440" s="42">
        <f>O1440*T1440/100</f>
        <v>0</v>
      </c>
      <c r="V1440" s="42">
        <f>U1440+O1440</f>
        <v>0</v>
      </c>
      <c r="W1440" s="42"/>
      <c r="X1440" s="42" t="s">
        <v>32</v>
      </c>
      <c r="Y1440" s="42">
        <v>1</v>
      </c>
    </row>
    <row r="1441" spans="6:25" s="43" customFormat="1" ht="12" hidden="1" outlineLevel="2" x14ac:dyDescent="0.2">
      <c r="F1441" s="44"/>
      <c r="G1441" s="45"/>
      <c r="H1441" s="46" t="s">
        <v>33</v>
      </c>
      <c r="I1441" s="88" t="s">
        <v>655</v>
      </c>
      <c r="J1441" s="88"/>
      <c r="K1441" s="88"/>
      <c r="L1441" s="88"/>
      <c r="M1441" s="88"/>
      <c r="N1441" s="88"/>
      <c r="O1441" s="88"/>
      <c r="P1441" s="47"/>
      <c r="Q1441" s="48"/>
      <c r="R1441" s="47"/>
      <c r="S1441" s="48"/>
      <c r="T1441" s="49"/>
      <c r="U1441" s="49"/>
      <c r="V1441" s="49"/>
      <c r="W1441" s="50"/>
    </row>
    <row r="1442" spans="6:25" s="43" customFormat="1" ht="6" hidden="1" customHeight="1" outlineLevel="2" x14ac:dyDescent="0.2">
      <c r="F1442" s="44"/>
      <c r="G1442" s="45"/>
      <c r="H1442" s="51"/>
      <c r="I1442" s="52"/>
      <c r="J1442" s="52"/>
      <c r="K1442" s="52"/>
      <c r="L1442" s="52"/>
      <c r="M1442" s="52"/>
      <c r="N1442" s="52"/>
      <c r="O1442" s="52"/>
      <c r="P1442" s="47"/>
      <c r="Q1442" s="48"/>
      <c r="R1442" s="47"/>
      <c r="S1442" s="48"/>
      <c r="T1442" s="49"/>
      <c r="U1442" s="49"/>
      <c r="V1442" s="49"/>
      <c r="W1442" s="50"/>
    </row>
    <row r="1443" spans="6:25" s="43" customFormat="1" ht="12" hidden="1" outlineLevel="2" x14ac:dyDescent="0.2">
      <c r="F1443" s="35">
        <v>349</v>
      </c>
      <c r="G1443" s="36" t="s">
        <v>41</v>
      </c>
      <c r="H1443" s="37" t="s">
        <v>619</v>
      </c>
      <c r="I1443" s="38" t="s">
        <v>620</v>
      </c>
      <c r="J1443" s="36" t="s">
        <v>52</v>
      </c>
      <c r="K1443" s="39">
        <v>179.83</v>
      </c>
      <c r="L1443" s="40">
        <v>3</v>
      </c>
      <c r="M1443" s="39">
        <v>185.22490000000002</v>
      </c>
      <c r="N1443" s="41"/>
      <c r="O1443" s="42">
        <f>M1443*N1443</f>
        <v>0</v>
      </c>
      <c r="P1443" s="42">
        <v>1E-3</v>
      </c>
      <c r="Q1443" s="42">
        <f>M1443*P1443</f>
        <v>0.18522490000000003</v>
      </c>
      <c r="R1443" s="42"/>
      <c r="S1443" s="42">
        <f>M1443*R1443</f>
        <v>0</v>
      </c>
      <c r="T1443" s="42">
        <v>21</v>
      </c>
      <c r="U1443" s="42">
        <f>O1443*T1443/100</f>
        <v>0</v>
      </c>
      <c r="V1443" s="42">
        <f>U1443+O1443</f>
        <v>0</v>
      </c>
      <c r="W1443" s="42"/>
      <c r="X1443" s="42" t="s">
        <v>32</v>
      </c>
      <c r="Y1443" s="42">
        <v>1</v>
      </c>
    </row>
    <row r="1444" spans="6:25" s="43" customFormat="1" ht="12" hidden="1" outlineLevel="2" x14ac:dyDescent="0.2">
      <c r="F1444" s="44"/>
      <c r="G1444" s="45"/>
      <c r="H1444" s="46" t="s">
        <v>33</v>
      </c>
      <c r="I1444" s="88" t="s">
        <v>621</v>
      </c>
      <c r="J1444" s="88"/>
      <c r="K1444" s="88"/>
      <c r="L1444" s="88"/>
      <c r="M1444" s="88"/>
      <c r="N1444" s="88"/>
      <c r="O1444" s="88"/>
      <c r="P1444" s="47"/>
      <c r="Q1444" s="48"/>
      <c r="R1444" s="47"/>
      <c r="S1444" s="48"/>
      <c r="T1444" s="49"/>
      <c r="U1444" s="49"/>
      <c r="V1444" s="49"/>
      <c r="W1444" s="50"/>
    </row>
    <row r="1445" spans="6:25" s="43" customFormat="1" ht="6" hidden="1" customHeight="1" outlineLevel="2" x14ac:dyDescent="0.2">
      <c r="F1445" s="44"/>
      <c r="G1445" s="45"/>
      <c r="H1445" s="51"/>
      <c r="I1445" s="52"/>
      <c r="J1445" s="52"/>
      <c r="K1445" s="52"/>
      <c r="L1445" s="52"/>
      <c r="M1445" s="52"/>
      <c r="N1445" s="52"/>
      <c r="O1445" s="52"/>
      <c r="P1445" s="47"/>
      <c r="Q1445" s="48"/>
      <c r="R1445" s="47"/>
      <c r="S1445" s="48"/>
      <c r="T1445" s="49"/>
      <c r="U1445" s="49"/>
      <c r="V1445" s="49"/>
      <c r="W1445" s="50"/>
    </row>
    <row r="1446" spans="6:25" s="53" customFormat="1" ht="11.25" hidden="1" outlineLevel="3" x14ac:dyDescent="0.25">
      <c r="F1446" s="54"/>
      <c r="G1446" s="55"/>
      <c r="H1446" s="56" t="str">
        <f>IF(AND(H1445&lt;&gt;"Výkaz výměr:",I1445=""),"Výkaz výměr:","")</f>
        <v>Výkaz výměr:</v>
      </c>
      <c r="I1446" s="57" t="s">
        <v>790</v>
      </c>
      <c r="J1446" s="58"/>
      <c r="K1446" s="57"/>
      <c r="L1446" s="59"/>
      <c r="M1446" s="60">
        <v>179.83</v>
      </c>
      <c r="N1446" s="61"/>
      <c r="O1446" s="62"/>
      <c r="P1446" s="63"/>
      <c r="Q1446" s="61"/>
      <c r="R1446" s="61"/>
      <c r="S1446" s="61"/>
      <c r="T1446" s="64" t="s">
        <v>36</v>
      </c>
      <c r="U1446" s="61"/>
      <c r="V1446" s="61"/>
    </row>
    <row r="1447" spans="6:25" s="43" customFormat="1" ht="12" hidden="1" outlineLevel="2" x14ac:dyDescent="0.2">
      <c r="F1447" s="35">
        <v>350</v>
      </c>
      <c r="G1447" s="36" t="s">
        <v>41</v>
      </c>
      <c r="H1447" s="37" t="s">
        <v>623</v>
      </c>
      <c r="I1447" s="38" t="s">
        <v>624</v>
      </c>
      <c r="J1447" s="36" t="s">
        <v>52</v>
      </c>
      <c r="K1447" s="39">
        <v>14.386400000000002</v>
      </c>
      <c r="L1447" s="40">
        <v>3</v>
      </c>
      <c r="M1447" s="39">
        <v>14.817992000000002</v>
      </c>
      <c r="N1447" s="41"/>
      <c r="O1447" s="42">
        <f>M1447*N1447</f>
        <v>0</v>
      </c>
      <c r="P1447" s="42">
        <v>1E-3</v>
      </c>
      <c r="Q1447" s="42">
        <f>M1447*P1447</f>
        <v>1.4817992000000002E-2</v>
      </c>
      <c r="R1447" s="42"/>
      <c r="S1447" s="42">
        <f>M1447*R1447</f>
        <v>0</v>
      </c>
      <c r="T1447" s="42">
        <v>21</v>
      </c>
      <c r="U1447" s="42">
        <f>O1447*T1447/100</f>
        <v>0</v>
      </c>
      <c r="V1447" s="42">
        <f>U1447+O1447</f>
        <v>0</v>
      </c>
      <c r="W1447" s="42"/>
      <c r="X1447" s="42" t="s">
        <v>32</v>
      </c>
      <c r="Y1447" s="42">
        <v>1</v>
      </c>
    </row>
    <row r="1448" spans="6:25" s="43" customFormat="1" ht="12" hidden="1" outlineLevel="2" x14ac:dyDescent="0.2">
      <c r="F1448" s="44"/>
      <c r="G1448" s="45"/>
      <c r="H1448" s="46" t="s">
        <v>33</v>
      </c>
      <c r="I1448" s="88" t="s">
        <v>624</v>
      </c>
      <c r="J1448" s="88"/>
      <c r="K1448" s="88"/>
      <c r="L1448" s="88"/>
      <c r="M1448" s="88"/>
      <c r="N1448" s="88"/>
      <c r="O1448" s="88"/>
      <c r="P1448" s="47"/>
      <c r="Q1448" s="48"/>
      <c r="R1448" s="47"/>
      <c r="S1448" s="48"/>
      <c r="T1448" s="49"/>
      <c r="U1448" s="49"/>
      <c r="V1448" s="49"/>
      <c r="W1448" s="50"/>
    </row>
    <row r="1449" spans="6:25" s="43" customFormat="1" ht="6" hidden="1" customHeight="1" outlineLevel="2" x14ac:dyDescent="0.2">
      <c r="F1449" s="44"/>
      <c r="G1449" s="45"/>
      <c r="H1449" s="51"/>
      <c r="I1449" s="52"/>
      <c r="J1449" s="52"/>
      <c r="K1449" s="52"/>
      <c r="L1449" s="52"/>
      <c r="M1449" s="52"/>
      <c r="N1449" s="52"/>
      <c r="O1449" s="52"/>
      <c r="P1449" s="47"/>
      <c r="Q1449" s="48"/>
      <c r="R1449" s="47"/>
      <c r="S1449" s="48"/>
      <c r="T1449" s="49"/>
      <c r="U1449" s="49"/>
      <c r="V1449" s="49"/>
      <c r="W1449" s="50"/>
    </row>
    <row r="1450" spans="6:25" s="53" customFormat="1" ht="11.25" hidden="1" outlineLevel="3" x14ac:dyDescent="0.25">
      <c r="F1450" s="54"/>
      <c r="G1450" s="55"/>
      <c r="H1450" s="56" t="str">
        <f>IF(AND(H1449&lt;&gt;"Výkaz výměr:",I1449=""),"Výkaz výměr:","")</f>
        <v>Výkaz výměr:</v>
      </c>
      <c r="I1450" s="57" t="s">
        <v>791</v>
      </c>
      <c r="J1450" s="58"/>
      <c r="K1450" s="57"/>
      <c r="L1450" s="59"/>
      <c r="M1450" s="60">
        <v>14.386400000000002</v>
      </c>
      <c r="N1450" s="61"/>
      <c r="O1450" s="62"/>
      <c r="P1450" s="63"/>
      <c r="Q1450" s="61"/>
      <c r="R1450" s="61"/>
      <c r="S1450" s="61"/>
      <c r="T1450" s="64" t="s">
        <v>36</v>
      </c>
      <c r="U1450" s="61"/>
      <c r="V1450" s="61"/>
    </row>
    <row r="1451" spans="6:25" s="43" customFormat="1" ht="12" hidden="1" outlineLevel="2" x14ac:dyDescent="0.2">
      <c r="F1451" s="35">
        <v>351</v>
      </c>
      <c r="G1451" s="36" t="s">
        <v>28</v>
      </c>
      <c r="H1451" s="37" t="s">
        <v>658</v>
      </c>
      <c r="I1451" s="38" t="s">
        <v>659</v>
      </c>
      <c r="J1451" s="36" t="s">
        <v>264</v>
      </c>
      <c r="K1451" s="39">
        <v>27</v>
      </c>
      <c r="L1451" s="40">
        <v>0</v>
      </c>
      <c r="M1451" s="39">
        <v>27</v>
      </c>
      <c r="N1451" s="41"/>
      <c r="O1451" s="42">
        <f>M1451*N1451</f>
        <v>0</v>
      </c>
      <c r="P1451" s="42">
        <v>3.0000000000000001E-5</v>
      </c>
      <c r="Q1451" s="42">
        <f>M1451*P1451</f>
        <v>8.1000000000000006E-4</v>
      </c>
      <c r="R1451" s="42"/>
      <c r="S1451" s="42">
        <f>M1451*R1451</f>
        <v>0</v>
      </c>
      <c r="T1451" s="42">
        <v>21</v>
      </c>
      <c r="U1451" s="42">
        <f>O1451*T1451/100</f>
        <v>0</v>
      </c>
      <c r="V1451" s="42">
        <f>U1451+O1451</f>
        <v>0</v>
      </c>
      <c r="W1451" s="42"/>
      <c r="X1451" s="42" t="s">
        <v>32</v>
      </c>
      <c r="Y1451" s="42">
        <v>1</v>
      </c>
    </row>
    <row r="1452" spans="6:25" s="43" customFormat="1" ht="12" hidden="1" outlineLevel="2" x14ac:dyDescent="0.2">
      <c r="F1452" s="44"/>
      <c r="G1452" s="45"/>
      <c r="H1452" s="46" t="s">
        <v>33</v>
      </c>
      <c r="I1452" s="88" t="s">
        <v>660</v>
      </c>
      <c r="J1452" s="88"/>
      <c r="K1452" s="88"/>
      <c r="L1452" s="88"/>
      <c r="M1452" s="88"/>
      <c r="N1452" s="88"/>
      <c r="O1452" s="88"/>
      <c r="P1452" s="47"/>
      <c r="Q1452" s="48"/>
      <c r="R1452" s="47"/>
      <c r="S1452" s="48"/>
      <c r="T1452" s="49"/>
      <c r="U1452" s="49"/>
      <c r="V1452" s="49"/>
      <c r="W1452" s="50"/>
    </row>
    <row r="1453" spans="6:25" s="43" customFormat="1" ht="6" hidden="1" customHeight="1" outlineLevel="2" x14ac:dyDescent="0.2">
      <c r="F1453" s="44"/>
      <c r="G1453" s="45"/>
      <c r="H1453" s="51"/>
      <c r="I1453" s="52"/>
      <c r="J1453" s="52"/>
      <c r="K1453" s="52"/>
      <c r="L1453" s="52"/>
      <c r="M1453" s="52"/>
      <c r="N1453" s="52"/>
      <c r="O1453" s="52"/>
      <c r="P1453" s="47"/>
      <c r="Q1453" s="48"/>
      <c r="R1453" s="47"/>
      <c r="S1453" s="48"/>
      <c r="T1453" s="49"/>
      <c r="U1453" s="49"/>
      <c r="V1453" s="49"/>
      <c r="W1453" s="50"/>
    </row>
    <row r="1454" spans="6:25" s="53" customFormat="1" ht="11.25" hidden="1" outlineLevel="3" x14ac:dyDescent="0.25">
      <c r="F1454" s="54"/>
      <c r="G1454" s="55"/>
      <c r="H1454" s="56" t="str">
        <f>IF(AND(H1453&lt;&gt;"Výkaz výměr:",I1453=""),"Výkaz výměr:","")</f>
        <v>Výkaz výměr:</v>
      </c>
      <c r="I1454" s="57" t="s">
        <v>792</v>
      </c>
      <c r="J1454" s="58"/>
      <c r="K1454" s="57"/>
      <c r="L1454" s="59"/>
      <c r="M1454" s="60">
        <v>18</v>
      </c>
      <c r="N1454" s="61"/>
      <c r="O1454" s="62"/>
      <c r="P1454" s="63"/>
      <c r="Q1454" s="61"/>
      <c r="R1454" s="61"/>
      <c r="S1454" s="61"/>
      <c r="T1454" s="64" t="s">
        <v>36</v>
      </c>
      <c r="U1454" s="61"/>
      <c r="V1454" s="61"/>
    </row>
    <row r="1455" spans="6:25" s="53" customFormat="1" ht="11.25" hidden="1" outlineLevel="3" x14ac:dyDescent="0.25">
      <c r="F1455" s="54"/>
      <c r="G1455" s="55"/>
      <c r="H1455" s="56" t="str">
        <f>IF(AND(H1454&lt;&gt;"Výkaz výměr:",I1454=""),"Výkaz výměr:","")</f>
        <v/>
      </c>
      <c r="I1455" s="57" t="s">
        <v>661</v>
      </c>
      <c r="J1455" s="58"/>
      <c r="K1455" s="57"/>
      <c r="L1455" s="59"/>
      <c r="M1455" s="60">
        <v>9</v>
      </c>
      <c r="N1455" s="61"/>
      <c r="O1455" s="62"/>
      <c r="P1455" s="63"/>
      <c r="Q1455" s="61"/>
      <c r="R1455" s="61"/>
      <c r="S1455" s="61"/>
      <c r="T1455" s="64" t="s">
        <v>36</v>
      </c>
      <c r="U1455" s="61"/>
      <c r="V1455" s="61"/>
    </row>
    <row r="1456" spans="6:25" s="43" customFormat="1" ht="12" hidden="1" outlineLevel="2" x14ac:dyDescent="0.2">
      <c r="F1456" s="35">
        <v>352</v>
      </c>
      <c r="G1456" s="36" t="s">
        <v>28</v>
      </c>
      <c r="H1456" s="37" t="s">
        <v>662</v>
      </c>
      <c r="I1456" s="38" t="s">
        <v>663</v>
      </c>
      <c r="J1456" s="36" t="s">
        <v>31</v>
      </c>
      <c r="K1456" s="39">
        <v>108</v>
      </c>
      <c r="L1456" s="40">
        <v>0</v>
      </c>
      <c r="M1456" s="39">
        <v>108</v>
      </c>
      <c r="N1456" s="41"/>
      <c r="O1456" s="42">
        <f>M1456*N1456</f>
        <v>0</v>
      </c>
      <c r="P1456" s="42"/>
      <c r="Q1456" s="42">
        <f>M1456*P1456</f>
        <v>0</v>
      </c>
      <c r="R1456" s="42"/>
      <c r="S1456" s="42">
        <f>M1456*R1456</f>
        <v>0</v>
      </c>
      <c r="T1456" s="42">
        <v>21</v>
      </c>
      <c r="U1456" s="42">
        <f>O1456*T1456/100</f>
        <v>0</v>
      </c>
      <c r="V1456" s="42">
        <f>U1456+O1456</f>
        <v>0</v>
      </c>
      <c r="W1456" s="42"/>
      <c r="X1456" s="42" t="s">
        <v>32</v>
      </c>
      <c r="Y1456" s="42">
        <v>1</v>
      </c>
    </row>
    <row r="1457" spans="6:25" s="43" customFormat="1" ht="12" hidden="1" outlineLevel="2" x14ac:dyDescent="0.2">
      <c r="F1457" s="44"/>
      <c r="G1457" s="45"/>
      <c r="H1457" s="46" t="s">
        <v>33</v>
      </c>
      <c r="I1457" s="88" t="s">
        <v>664</v>
      </c>
      <c r="J1457" s="88"/>
      <c r="K1457" s="88"/>
      <c r="L1457" s="88"/>
      <c r="M1457" s="88"/>
      <c r="N1457" s="88"/>
      <c r="O1457" s="88"/>
      <c r="P1457" s="47"/>
      <c r="Q1457" s="48"/>
      <c r="R1457" s="47"/>
      <c r="S1457" s="48"/>
      <c r="T1457" s="49"/>
      <c r="U1457" s="49"/>
      <c r="V1457" s="49"/>
      <c r="W1457" s="50"/>
    </row>
    <row r="1458" spans="6:25" s="43" customFormat="1" ht="6" hidden="1" customHeight="1" outlineLevel="2" x14ac:dyDescent="0.2">
      <c r="F1458" s="44"/>
      <c r="G1458" s="45"/>
      <c r="H1458" s="51"/>
      <c r="I1458" s="52"/>
      <c r="J1458" s="52"/>
      <c r="K1458" s="52"/>
      <c r="L1458" s="52"/>
      <c r="M1458" s="52"/>
      <c r="N1458" s="52"/>
      <c r="O1458" s="52"/>
      <c r="P1458" s="47"/>
      <c r="Q1458" s="48"/>
      <c r="R1458" s="47"/>
      <c r="S1458" s="48"/>
      <c r="T1458" s="49"/>
      <c r="U1458" s="49"/>
      <c r="V1458" s="49"/>
      <c r="W1458" s="50"/>
    </row>
    <row r="1459" spans="6:25" s="53" customFormat="1" ht="11.25" hidden="1" outlineLevel="3" x14ac:dyDescent="0.25">
      <c r="F1459" s="54"/>
      <c r="G1459" s="55"/>
      <c r="H1459" s="56" t="str">
        <f>IF(AND(H1458&lt;&gt;"Výkaz výměr:",I1458=""),"Výkaz výměr:","")</f>
        <v>Výkaz výměr:</v>
      </c>
      <c r="I1459" s="57" t="s">
        <v>793</v>
      </c>
      <c r="J1459" s="58"/>
      <c r="K1459" s="57"/>
      <c r="L1459" s="59"/>
      <c r="M1459" s="60">
        <v>108</v>
      </c>
      <c r="N1459" s="61"/>
      <c r="O1459" s="62"/>
      <c r="P1459" s="63"/>
      <c r="Q1459" s="61"/>
      <c r="R1459" s="61"/>
      <c r="S1459" s="61"/>
      <c r="T1459" s="64" t="s">
        <v>36</v>
      </c>
      <c r="U1459" s="61"/>
      <c r="V1459" s="61"/>
    </row>
    <row r="1460" spans="6:25" s="43" customFormat="1" ht="12" hidden="1" outlineLevel="2" x14ac:dyDescent="0.2">
      <c r="F1460" s="35">
        <v>353</v>
      </c>
      <c r="G1460" s="36" t="s">
        <v>28</v>
      </c>
      <c r="H1460" s="37" t="s">
        <v>666</v>
      </c>
      <c r="I1460" s="38" t="s">
        <v>667</v>
      </c>
      <c r="J1460" s="36" t="s">
        <v>264</v>
      </c>
      <c r="K1460" s="39">
        <v>28</v>
      </c>
      <c r="L1460" s="40">
        <v>0</v>
      </c>
      <c r="M1460" s="39">
        <v>28</v>
      </c>
      <c r="N1460" s="41"/>
      <c r="O1460" s="42">
        <f>M1460*N1460</f>
        <v>0</v>
      </c>
      <c r="P1460" s="42">
        <v>3.1E-4</v>
      </c>
      <c r="Q1460" s="42">
        <f>M1460*P1460</f>
        <v>8.6800000000000002E-3</v>
      </c>
      <c r="R1460" s="42"/>
      <c r="S1460" s="42">
        <f>M1460*R1460</f>
        <v>0</v>
      </c>
      <c r="T1460" s="42">
        <v>21</v>
      </c>
      <c r="U1460" s="42">
        <f>O1460*T1460/100</f>
        <v>0</v>
      </c>
      <c r="V1460" s="42">
        <f>U1460+O1460</f>
        <v>0</v>
      </c>
      <c r="W1460" s="42"/>
      <c r="X1460" s="42" t="s">
        <v>32</v>
      </c>
      <c r="Y1460" s="42">
        <v>1</v>
      </c>
    </row>
    <row r="1461" spans="6:25" s="43" customFormat="1" ht="12" hidden="1" outlineLevel="2" x14ac:dyDescent="0.2">
      <c r="F1461" s="44"/>
      <c r="G1461" s="45"/>
      <c r="H1461" s="46" t="s">
        <v>33</v>
      </c>
      <c r="I1461" s="88" t="s">
        <v>668</v>
      </c>
      <c r="J1461" s="88"/>
      <c r="K1461" s="88"/>
      <c r="L1461" s="88"/>
      <c r="M1461" s="88"/>
      <c r="N1461" s="88"/>
      <c r="O1461" s="88"/>
      <c r="P1461" s="47"/>
      <c r="Q1461" s="48"/>
      <c r="R1461" s="47"/>
      <c r="S1461" s="48"/>
      <c r="T1461" s="49"/>
      <c r="U1461" s="49"/>
      <c r="V1461" s="49"/>
      <c r="W1461" s="50"/>
    </row>
    <row r="1462" spans="6:25" s="43" customFormat="1" ht="6" hidden="1" customHeight="1" outlineLevel="2" x14ac:dyDescent="0.2">
      <c r="F1462" s="44"/>
      <c r="G1462" s="45"/>
      <c r="H1462" s="51"/>
      <c r="I1462" s="52"/>
      <c r="J1462" s="52"/>
      <c r="K1462" s="52"/>
      <c r="L1462" s="52"/>
      <c r="M1462" s="52"/>
      <c r="N1462" s="52"/>
      <c r="O1462" s="52"/>
      <c r="P1462" s="47"/>
      <c r="Q1462" s="48"/>
      <c r="R1462" s="47"/>
      <c r="S1462" s="48"/>
      <c r="T1462" s="49"/>
      <c r="U1462" s="49"/>
      <c r="V1462" s="49"/>
      <c r="W1462" s="50"/>
    </row>
    <row r="1463" spans="6:25" s="43" customFormat="1" ht="12" hidden="1" outlineLevel="2" x14ac:dyDescent="0.2">
      <c r="F1463" s="35">
        <v>354</v>
      </c>
      <c r="G1463" s="36" t="s">
        <v>41</v>
      </c>
      <c r="H1463" s="37" t="s">
        <v>669</v>
      </c>
      <c r="I1463" s="38" t="s">
        <v>670</v>
      </c>
      <c r="J1463" s="36" t="s">
        <v>101</v>
      </c>
      <c r="K1463" s="39">
        <v>35.966000000000001</v>
      </c>
      <c r="L1463" s="40">
        <v>7</v>
      </c>
      <c r="M1463" s="39">
        <v>38.483620000000002</v>
      </c>
      <c r="N1463" s="41"/>
      <c r="O1463" s="42">
        <f>M1463*N1463</f>
        <v>0</v>
      </c>
      <c r="P1463" s="42">
        <v>1.18E-2</v>
      </c>
      <c r="Q1463" s="42">
        <f>M1463*P1463</f>
        <v>0.45410671600000002</v>
      </c>
      <c r="R1463" s="42"/>
      <c r="S1463" s="42">
        <f>M1463*R1463</f>
        <v>0</v>
      </c>
      <c r="T1463" s="42">
        <v>21</v>
      </c>
      <c r="U1463" s="42">
        <f>O1463*T1463/100</f>
        <v>0</v>
      </c>
      <c r="V1463" s="42">
        <f>U1463+O1463</f>
        <v>0</v>
      </c>
      <c r="W1463" s="42"/>
      <c r="X1463" s="42" t="s">
        <v>32</v>
      </c>
      <c r="Y1463" s="42">
        <v>1</v>
      </c>
    </row>
    <row r="1464" spans="6:25" s="43" customFormat="1" ht="12" hidden="1" outlineLevel="2" x14ac:dyDescent="0.2">
      <c r="F1464" s="44"/>
      <c r="G1464" s="45"/>
      <c r="H1464" s="46" t="s">
        <v>33</v>
      </c>
      <c r="I1464" s="88" t="s">
        <v>671</v>
      </c>
      <c r="J1464" s="88"/>
      <c r="K1464" s="88"/>
      <c r="L1464" s="88"/>
      <c r="M1464" s="88"/>
      <c r="N1464" s="88"/>
      <c r="O1464" s="88"/>
      <c r="P1464" s="47"/>
      <c r="Q1464" s="48"/>
      <c r="R1464" s="47"/>
      <c r="S1464" s="48"/>
      <c r="T1464" s="49"/>
      <c r="U1464" s="49"/>
      <c r="V1464" s="49"/>
      <c r="W1464" s="50"/>
    </row>
    <row r="1465" spans="6:25" s="43" customFormat="1" ht="6" hidden="1" customHeight="1" outlineLevel="2" x14ac:dyDescent="0.2">
      <c r="F1465" s="44"/>
      <c r="G1465" s="45"/>
      <c r="H1465" s="51"/>
      <c r="I1465" s="52"/>
      <c r="J1465" s="52"/>
      <c r="K1465" s="52"/>
      <c r="L1465" s="52"/>
      <c r="M1465" s="52"/>
      <c r="N1465" s="52"/>
      <c r="O1465" s="52"/>
      <c r="P1465" s="47"/>
      <c r="Q1465" s="48"/>
      <c r="R1465" s="47"/>
      <c r="S1465" s="48"/>
      <c r="T1465" s="49"/>
      <c r="U1465" s="49"/>
      <c r="V1465" s="49"/>
      <c r="W1465" s="50"/>
    </row>
    <row r="1466" spans="6:25" s="43" customFormat="1" ht="12" hidden="1" outlineLevel="2" x14ac:dyDescent="0.2">
      <c r="F1466" s="35">
        <v>355</v>
      </c>
      <c r="G1466" s="36" t="s">
        <v>28</v>
      </c>
      <c r="H1466" s="37" t="s">
        <v>672</v>
      </c>
      <c r="I1466" s="38" t="s">
        <v>673</v>
      </c>
      <c r="J1466" s="36" t="s">
        <v>149</v>
      </c>
      <c r="K1466" s="39">
        <v>2.8</v>
      </c>
      <c r="L1466" s="40">
        <v>0</v>
      </c>
      <c r="M1466" s="39">
        <v>2.8</v>
      </c>
      <c r="N1466" s="41"/>
      <c r="O1466" s="42">
        <f>M1466*N1466</f>
        <v>0</v>
      </c>
      <c r="P1466" s="42"/>
      <c r="Q1466" s="42">
        <f>M1466*P1466</f>
        <v>0</v>
      </c>
      <c r="R1466" s="42"/>
      <c r="S1466" s="42">
        <f>M1466*R1466</f>
        <v>0</v>
      </c>
      <c r="T1466" s="42">
        <v>21</v>
      </c>
      <c r="U1466" s="42">
        <f>O1466*T1466/100</f>
        <v>0</v>
      </c>
      <c r="V1466" s="42">
        <f>U1466+O1466</f>
        <v>0</v>
      </c>
      <c r="W1466" s="42"/>
      <c r="X1466" s="42" t="s">
        <v>32</v>
      </c>
      <c r="Y1466" s="42">
        <v>1</v>
      </c>
    </row>
    <row r="1467" spans="6:25" s="43" customFormat="1" ht="12" hidden="1" outlineLevel="2" x14ac:dyDescent="0.2">
      <c r="F1467" s="44"/>
      <c r="G1467" s="45"/>
      <c r="H1467" s="46" t="s">
        <v>33</v>
      </c>
      <c r="I1467" s="88" t="s">
        <v>674</v>
      </c>
      <c r="J1467" s="88"/>
      <c r="K1467" s="88"/>
      <c r="L1467" s="88"/>
      <c r="M1467" s="88"/>
      <c r="N1467" s="88"/>
      <c r="O1467" s="88"/>
      <c r="P1467" s="47"/>
      <c r="Q1467" s="48"/>
      <c r="R1467" s="47"/>
      <c r="S1467" s="48"/>
      <c r="T1467" s="49"/>
      <c r="U1467" s="49"/>
      <c r="V1467" s="49"/>
      <c r="W1467" s="50"/>
    </row>
    <row r="1468" spans="6:25" s="43" customFormat="1" ht="6" hidden="1" customHeight="1" outlineLevel="2" x14ac:dyDescent="0.2">
      <c r="F1468" s="44"/>
      <c r="G1468" s="45"/>
      <c r="H1468" s="51"/>
      <c r="I1468" s="52"/>
      <c r="J1468" s="52"/>
      <c r="K1468" s="52"/>
      <c r="L1468" s="52"/>
      <c r="M1468" s="52"/>
      <c r="N1468" s="52"/>
      <c r="O1468" s="52"/>
      <c r="P1468" s="47"/>
      <c r="Q1468" s="48"/>
      <c r="R1468" s="47"/>
      <c r="S1468" s="48"/>
      <c r="T1468" s="49"/>
      <c r="U1468" s="49"/>
      <c r="V1468" s="49"/>
      <c r="W1468" s="50"/>
    </row>
    <row r="1469" spans="6:25" s="65" customFormat="1" ht="12.75" hidden="1" customHeight="1" outlineLevel="2" x14ac:dyDescent="0.25">
      <c r="F1469" s="66"/>
      <c r="G1469" s="67"/>
      <c r="H1469" s="67"/>
      <c r="I1469" s="68"/>
      <c r="J1469" s="67"/>
      <c r="K1469" s="69"/>
      <c r="L1469" s="70"/>
      <c r="M1469" s="69"/>
      <c r="N1469" s="70"/>
      <c r="O1469" s="71"/>
      <c r="P1469" s="72"/>
      <c r="Q1469" s="70"/>
      <c r="R1469" s="70"/>
      <c r="S1469" s="70"/>
      <c r="T1469" s="73" t="s">
        <v>36</v>
      </c>
      <c r="U1469" s="70"/>
      <c r="V1469" s="70"/>
      <c r="W1469" s="70"/>
    </row>
    <row r="1470" spans="6:25" s="25" customFormat="1" ht="16.5" hidden="1" customHeight="1" outlineLevel="1" collapsed="1" x14ac:dyDescent="0.2">
      <c r="F1470" s="26"/>
      <c r="G1470" s="27"/>
      <c r="H1470" s="28"/>
      <c r="I1470" s="28" t="s">
        <v>675</v>
      </c>
      <c r="J1470" s="27"/>
      <c r="K1470" s="29"/>
      <c r="L1470" s="30"/>
      <c r="M1470" s="29"/>
      <c r="N1470" s="30"/>
      <c r="O1470" s="31">
        <f>SUBTOTAL(9,O1471:O1516)</f>
        <v>0</v>
      </c>
      <c r="P1470" s="32"/>
      <c r="Q1470" s="31">
        <f>SUBTOTAL(9,Q1471:Q1516)</f>
        <v>2.5187959999999995E-2</v>
      </c>
      <c r="R1470" s="30"/>
      <c r="S1470" s="31">
        <f>SUBTOTAL(9,S1471:S1516)</f>
        <v>7.710599999999998E-3</v>
      </c>
      <c r="T1470" s="33"/>
      <c r="U1470" s="31">
        <f>SUBTOTAL(9,U1471:U1516)</f>
        <v>0</v>
      </c>
      <c r="V1470" s="31">
        <f>SUBTOTAL(9,V1471:V1516)</f>
        <v>0</v>
      </c>
      <c r="Y1470" s="31">
        <f>SUBTOTAL(9,Y1471:Y1516)</f>
        <v>3</v>
      </c>
    </row>
    <row r="1471" spans="6:25" s="43" customFormat="1" ht="12" hidden="1" outlineLevel="2" x14ac:dyDescent="0.2">
      <c r="F1471" s="35">
        <v>356</v>
      </c>
      <c r="G1471" s="36" t="s">
        <v>28</v>
      </c>
      <c r="H1471" s="37" t="s">
        <v>300</v>
      </c>
      <c r="I1471" s="38" t="s">
        <v>301</v>
      </c>
      <c r="J1471" s="36" t="s">
        <v>101</v>
      </c>
      <c r="K1471" s="39">
        <v>51.403999999999989</v>
      </c>
      <c r="L1471" s="40">
        <v>0</v>
      </c>
      <c r="M1471" s="39">
        <v>51.403999999999989</v>
      </c>
      <c r="N1471" s="41"/>
      <c r="O1471" s="42">
        <f>M1471*N1471</f>
        <v>0</v>
      </c>
      <c r="P1471" s="42"/>
      <c r="Q1471" s="42">
        <f>M1471*P1471</f>
        <v>0</v>
      </c>
      <c r="R1471" s="42">
        <v>1.4999999999999999E-4</v>
      </c>
      <c r="S1471" s="42">
        <f>M1471*R1471</f>
        <v>7.710599999999998E-3</v>
      </c>
      <c r="T1471" s="42">
        <v>21</v>
      </c>
      <c r="U1471" s="42">
        <f>O1471*T1471/100</f>
        <v>0</v>
      </c>
      <c r="V1471" s="42">
        <f>U1471+O1471</f>
        <v>0</v>
      </c>
      <c r="W1471" s="42"/>
      <c r="X1471" s="42" t="s">
        <v>32</v>
      </c>
      <c r="Y1471" s="42">
        <v>1</v>
      </c>
    </row>
    <row r="1472" spans="6:25" s="43" customFormat="1" ht="12" hidden="1" outlineLevel="2" x14ac:dyDescent="0.2">
      <c r="F1472" s="44"/>
      <c r="G1472" s="45"/>
      <c r="H1472" s="46" t="s">
        <v>33</v>
      </c>
      <c r="I1472" s="88" t="s">
        <v>302</v>
      </c>
      <c r="J1472" s="88"/>
      <c r="K1472" s="88"/>
      <c r="L1472" s="88"/>
      <c r="M1472" s="88"/>
      <c r="N1472" s="88"/>
      <c r="O1472" s="88"/>
      <c r="P1472" s="47"/>
      <c r="Q1472" s="48"/>
      <c r="R1472" s="47"/>
      <c r="S1472" s="48"/>
      <c r="T1472" s="49"/>
      <c r="U1472" s="49"/>
      <c r="V1472" s="49"/>
      <c r="W1472" s="50"/>
    </row>
    <row r="1473" spans="6:25" s="43" customFormat="1" ht="6" hidden="1" customHeight="1" outlineLevel="2" x14ac:dyDescent="0.2">
      <c r="F1473" s="44"/>
      <c r="G1473" s="45"/>
      <c r="H1473" s="51"/>
      <c r="I1473" s="52"/>
      <c r="J1473" s="52"/>
      <c r="K1473" s="52"/>
      <c r="L1473" s="52"/>
      <c r="M1473" s="52"/>
      <c r="N1473" s="52"/>
      <c r="O1473" s="52"/>
      <c r="P1473" s="47"/>
      <c r="Q1473" s="48"/>
      <c r="R1473" s="47"/>
      <c r="S1473" s="48"/>
      <c r="T1473" s="49"/>
      <c r="U1473" s="49"/>
      <c r="V1473" s="49"/>
      <c r="W1473" s="50"/>
    </row>
    <row r="1474" spans="6:25" s="53" customFormat="1" ht="11.25" hidden="1" outlineLevel="3" x14ac:dyDescent="0.25">
      <c r="F1474" s="54"/>
      <c r="G1474" s="55"/>
      <c r="H1474" s="56" t="str">
        <f t="shared" ref="H1474:H1485" si="9">IF(AND(H1473&lt;&gt;"Výkaz výměr:",I1473=""),"Výkaz výměr:","")</f>
        <v>Výkaz výměr:</v>
      </c>
      <c r="I1474" s="57" t="s">
        <v>709</v>
      </c>
      <c r="J1474" s="58"/>
      <c r="K1474" s="57"/>
      <c r="L1474" s="59"/>
      <c r="M1474" s="60">
        <v>13.21</v>
      </c>
      <c r="N1474" s="61"/>
      <c r="O1474" s="62"/>
      <c r="P1474" s="63"/>
      <c r="Q1474" s="61"/>
      <c r="R1474" s="61"/>
      <c r="S1474" s="61"/>
      <c r="T1474" s="64" t="s">
        <v>36</v>
      </c>
      <c r="U1474" s="61"/>
      <c r="V1474" s="61"/>
    </row>
    <row r="1475" spans="6:25" s="53" customFormat="1" ht="11.25" hidden="1" outlineLevel="3" x14ac:dyDescent="0.25">
      <c r="F1475" s="54"/>
      <c r="G1475" s="55"/>
      <c r="H1475" s="56" t="str">
        <f t="shared" si="9"/>
        <v/>
      </c>
      <c r="I1475" s="57" t="s">
        <v>712</v>
      </c>
      <c r="J1475" s="58"/>
      <c r="K1475" s="57"/>
      <c r="L1475" s="59"/>
      <c r="M1475" s="60">
        <v>20.215999999999998</v>
      </c>
      <c r="N1475" s="61"/>
      <c r="O1475" s="62"/>
      <c r="P1475" s="63"/>
      <c r="Q1475" s="61"/>
      <c r="R1475" s="61"/>
      <c r="S1475" s="61"/>
      <c r="T1475" s="64" t="s">
        <v>36</v>
      </c>
      <c r="U1475" s="61"/>
      <c r="V1475" s="61"/>
    </row>
    <row r="1476" spans="6:25" s="53" customFormat="1" ht="11.25" hidden="1" outlineLevel="3" x14ac:dyDescent="0.25">
      <c r="F1476" s="54"/>
      <c r="G1476" s="55"/>
      <c r="H1476" s="56" t="str">
        <f t="shared" si="9"/>
        <v/>
      </c>
      <c r="I1476" s="57" t="s">
        <v>713</v>
      </c>
      <c r="J1476" s="58"/>
      <c r="K1476" s="57"/>
      <c r="L1476" s="59"/>
      <c r="M1476" s="60">
        <v>-0.89999999999999991</v>
      </c>
      <c r="N1476" s="61"/>
      <c r="O1476" s="62"/>
      <c r="P1476" s="63"/>
      <c r="Q1476" s="61"/>
      <c r="R1476" s="61"/>
      <c r="S1476" s="61"/>
      <c r="T1476" s="64" t="s">
        <v>36</v>
      </c>
      <c r="U1476" s="61"/>
      <c r="V1476" s="61"/>
    </row>
    <row r="1477" spans="6:25" s="53" customFormat="1" ht="11.25" hidden="1" outlineLevel="3" x14ac:dyDescent="0.25">
      <c r="F1477" s="54"/>
      <c r="G1477" s="55"/>
      <c r="H1477" s="56" t="str">
        <f t="shared" si="9"/>
        <v/>
      </c>
      <c r="I1477" s="57" t="s">
        <v>713</v>
      </c>
      <c r="J1477" s="58"/>
      <c r="K1477" s="57"/>
      <c r="L1477" s="59"/>
      <c r="M1477" s="60">
        <v>-0.89999999999999991</v>
      </c>
      <c r="N1477" s="61"/>
      <c r="O1477" s="62"/>
      <c r="P1477" s="63"/>
      <c r="Q1477" s="61"/>
      <c r="R1477" s="61"/>
      <c r="S1477" s="61"/>
      <c r="T1477" s="64" t="s">
        <v>36</v>
      </c>
      <c r="U1477" s="61"/>
      <c r="V1477" s="61"/>
    </row>
    <row r="1478" spans="6:25" s="53" customFormat="1" ht="11.25" hidden="1" outlineLevel="3" x14ac:dyDescent="0.25">
      <c r="F1478" s="54"/>
      <c r="G1478" s="55"/>
      <c r="H1478" s="56" t="str">
        <f t="shared" si="9"/>
        <v/>
      </c>
      <c r="I1478" s="57" t="s">
        <v>714</v>
      </c>
      <c r="J1478" s="58"/>
      <c r="K1478" s="57"/>
      <c r="L1478" s="59"/>
      <c r="M1478" s="60">
        <v>20.72</v>
      </c>
      <c r="N1478" s="61"/>
      <c r="O1478" s="62"/>
      <c r="P1478" s="63"/>
      <c r="Q1478" s="61"/>
      <c r="R1478" s="61"/>
      <c r="S1478" s="61"/>
      <c r="T1478" s="64" t="s">
        <v>36</v>
      </c>
      <c r="U1478" s="61"/>
      <c r="V1478" s="61"/>
    </row>
    <row r="1479" spans="6:25" s="53" customFormat="1" ht="11.25" hidden="1" outlineLevel="3" x14ac:dyDescent="0.25">
      <c r="F1479" s="54"/>
      <c r="G1479" s="55"/>
      <c r="H1479" s="56" t="str">
        <f t="shared" si="9"/>
        <v/>
      </c>
      <c r="I1479" s="57" t="s">
        <v>697</v>
      </c>
      <c r="J1479" s="58"/>
      <c r="K1479" s="57"/>
      <c r="L1479" s="59"/>
      <c r="M1479" s="60">
        <v>-1.97</v>
      </c>
      <c r="N1479" s="61"/>
      <c r="O1479" s="62"/>
      <c r="P1479" s="63"/>
      <c r="Q1479" s="61"/>
      <c r="R1479" s="61"/>
      <c r="S1479" s="61"/>
      <c r="T1479" s="64" t="s">
        <v>36</v>
      </c>
      <c r="U1479" s="61"/>
      <c r="V1479" s="61"/>
    </row>
    <row r="1480" spans="6:25" s="53" customFormat="1" ht="11.25" hidden="1" outlineLevel="3" x14ac:dyDescent="0.25">
      <c r="F1480" s="54"/>
      <c r="G1480" s="55"/>
      <c r="H1480" s="56" t="str">
        <f t="shared" si="9"/>
        <v/>
      </c>
      <c r="I1480" s="57" t="s">
        <v>715</v>
      </c>
      <c r="J1480" s="58"/>
      <c r="K1480" s="57"/>
      <c r="L1480" s="59"/>
      <c r="M1480" s="60">
        <v>12.795999999999999</v>
      </c>
      <c r="N1480" s="61"/>
      <c r="O1480" s="62"/>
      <c r="P1480" s="63"/>
      <c r="Q1480" s="61"/>
      <c r="R1480" s="61"/>
      <c r="S1480" s="61"/>
      <c r="T1480" s="64" t="s">
        <v>36</v>
      </c>
      <c r="U1480" s="61"/>
      <c r="V1480" s="61"/>
    </row>
    <row r="1481" spans="6:25" s="53" customFormat="1" ht="11.25" hidden="1" outlineLevel="3" x14ac:dyDescent="0.25">
      <c r="F1481" s="54"/>
      <c r="G1481" s="55"/>
      <c r="H1481" s="56" t="str">
        <f t="shared" si="9"/>
        <v/>
      </c>
      <c r="I1481" s="57" t="s">
        <v>716</v>
      </c>
      <c r="J1481" s="58"/>
      <c r="K1481" s="57"/>
      <c r="L1481" s="59"/>
      <c r="M1481" s="60">
        <v>28.532</v>
      </c>
      <c r="N1481" s="61"/>
      <c r="O1481" s="62"/>
      <c r="P1481" s="63"/>
      <c r="Q1481" s="61"/>
      <c r="R1481" s="61"/>
      <c r="S1481" s="61"/>
      <c r="T1481" s="64" t="s">
        <v>36</v>
      </c>
      <c r="U1481" s="61"/>
      <c r="V1481" s="61"/>
    </row>
    <row r="1482" spans="6:25" s="53" customFormat="1" ht="11.25" hidden="1" outlineLevel="3" x14ac:dyDescent="0.25">
      <c r="F1482" s="54"/>
      <c r="G1482" s="55"/>
      <c r="H1482" s="56" t="str">
        <f t="shared" si="9"/>
        <v/>
      </c>
      <c r="I1482" s="57" t="s">
        <v>697</v>
      </c>
      <c r="J1482" s="58"/>
      <c r="K1482" s="57"/>
      <c r="L1482" s="59"/>
      <c r="M1482" s="60">
        <v>-1.97</v>
      </c>
      <c r="N1482" s="61"/>
      <c r="O1482" s="62"/>
      <c r="P1482" s="63"/>
      <c r="Q1482" s="61"/>
      <c r="R1482" s="61"/>
      <c r="S1482" s="61"/>
      <c r="T1482" s="64" t="s">
        <v>36</v>
      </c>
      <c r="U1482" s="61"/>
      <c r="V1482" s="61"/>
    </row>
    <row r="1483" spans="6:25" s="53" customFormat="1" ht="11.25" hidden="1" outlineLevel="3" x14ac:dyDescent="0.25">
      <c r="F1483" s="54"/>
      <c r="G1483" s="55"/>
      <c r="H1483" s="56" t="str">
        <f t="shared" si="9"/>
        <v/>
      </c>
      <c r="I1483" s="57" t="s">
        <v>247</v>
      </c>
      <c r="J1483" s="58"/>
      <c r="K1483" s="57"/>
      <c r="L1483" s="59"/>
      <c r="M1483" s="60">
        <v>-1.1819999999999999</v>
      </c>
      <c r="N1483" s="61"/>
      <c r="O1483" s="62"/>
      <c r="P1483" s="63"/>
      <c r="Q1483" s="61"/>
      <c r="R1483" s="61"/>
      <c r="S1483" s="61"/>
      <c r="T1483" s="64" t="s">
        <v>36</v>
      </c>
      <c r="U1483" s="61"/>
      <c r="V1483" s="61"/>
    </row>
    <row r="1484" spans="6:25" s="53" customFormat="1" ht="11.25" hidden="1" outlineLevel="3" x14ac:dyDescent="0.25">
      <c r="F1484" s="54"/>
      <c r="G1484" s="55"/>
      <c r="H1484" s="56" t="str">
        <f t="shared" si="9"/>
        <v/>
      </c>
      <c r="I1484" s="57" t="s">
        <v>247</v>
      </c>
      <c r="J1484" s="58"/>
      <c r="K1484" s="57"/>
      <c r="L1484" s="59"/>
      <c r="M1484" s="60">
        <v>-1.1819999999999999</v>
      </c>
      <c r="N1484" s="61"/>
      <c r="O1484" s="62"/>
      <c r="P1484" s="63"/>
      <c r="Q1484" s="61"/>
      <c r="R1484" s="61"/>
      <c r="S1484" s="61"/>
      <c r="T1484" s="64" t="s">
        <v>36</v>
      </c>
      <c r="U1484" s="61"/>
      <c r="V1484" s="61"/>
    </row>
    <row r="1485" spans="6:25" s="53" customFormat="1" ht="11.25" hidden="1" outlineLevel="3" x14ac:dyDescent="0.25">
      <c r="F1485" s="54"/>
      <c r="G1485" s="55"/>
      <c r="H1485" s="56" t="str">
        <f t="shared" si="9"/>
        <v/>
      </c>
      <c r="I1485" s="57" t="s">
        <v>717</v>
      </c>
      <c r="J1485" s="58"/>
      <c r="K1485" s="57"/>
      <c r="L1485" s="59"/>
      <c r="M1485" s="60">
        <v>-35.966000000000001</v>
      </c>
      <c r="N1485" s="61"/>
      <c r="O1485" s="62"/>
      <c r="P1485" s="63"/>
      <c r="Q1485" s="61"/>
      <c r="R1485" s="61"/>
      <c r="S1485" s="61"/>
      <c r="T1485" s="64" t="s">
        <v>36</v>
      </c>
      <c r="U1485" s="61"/>
      <c r="V1485" s="61"/>
    </row>
    <row r="1486" spans="6:25" s="43" customFormat="1" ht="12" hidden="1" outlineLevel="2" x14ac:dyDescent="0.2">
      <c r="F1486" s="35">
        <v>357</v>
      </c>
      <c r="G1486" s="36" t="s">
        <v>28</v>
      </c>
      <c r="H1486" s="37" t="s">
        <v>676</v>
      </c>
      <c r="I1486" s="38" t="s">
        <v>677</v>
      </c>
      <c r="J1486" s="36" t="s">
        <v>101</v>
      </c>
      <c r="K1486" s="39">
        <v>51.403999999999989</v>
      </c>
      <c r="L1486" s="40">
        <v>0</v>
      </c>
      <c r="M1486" s="39">
        <v>51.403999999999989</v>
      </c>
      <c r="N1486" s="41"/>
      <c r="O1486" s="42">
        <f>M1486*N1486</f>
        <v>0</v>
      </c>
      <c r="P1486" s="42">
        <v>2.0000000000000001E-4</v>
      </c>
      <c r="Q1486" s="42">
        <f>M1486*P1486</f>
        <v>1.0280799999999998E-2</v>
      </c>
      <c r="R1486" s="42"/>
      <c r="S1486" s="42">
        <f>M1486*R1486</f>
        <v>0</v>
      </c>
      <c r="T1486" s="42">
        <v>21</v>
      </c>
      <c r="U1486" s="42">
        <f>O1486*T1486/100</f>
        <v>0</v>
      </c>
      <c r="V1486" s="42">
        <f>U1486+O1486</f>
        <v>0</v>
      </c>
      <c r="W1486" s="42"/>
      <c r="X1486" s="42" t="s">
        <v>32</v>
      </c>
      <c r="Y1486" s="42">
        <v>1</v>
      </c>
    </row>
    <row r="1487" spans="6:25" s="43" customFormat="1" ht="12" hidden="1" outlineLevel="2" x14ac:dyDescent="0.2">
      <c r="F1487" s="44"/>
      <c r="G1487" s="45"/>
      <c r="H1487" s="46" t="s">
        <v>33</v>
      </c>
      <c r="I1487" s="88" t="s">
        <v>678</v>
      </c>
      <c r="J1487" s="88"/>
      <c r="K1487" s="88"/>
      <c r="L1487" s="88"/>
      <c r="M1487" s="88"/>
      <c r="N1487" s="88"/>
      <c r="O1487" s="88"/>
      <c r="P1487" s="47"/>
      <c r="Q1487" s="48"/>
      <c r="R1487" s="47"/>
      <c r="S1487" s="48"/>
      <c r="T1487" s="49"/>
      <c r="U1487" s="49"/>
      <c r="V1487" s="49"/>
      <c r="W1487" s="50"/>
    </row>
    <row r="1488" spans="6:25" s="43" customFormat="1" ht="6" hidden="1" customHeight="1" outlineLevel="2" x14ac:dyDescent="0.2">
      <c r="F1488" s="44"/>
      <c r="G1488" s="45"/>
      <c r="H1488" s="51"/>
      <c r="I1488" s="52"/>
      <c r="J1488" s="52"/>
      <c r="K1488" s="52"/>
      <c r="L1488" s="52"/>
      <c r="M1488" s="52"/>
      <c r="N1488" s="52"/>
      <c r="O1488" s="52"/>
      <c r="P1488" s="47"/>
      <c r="Q1488" s="48"/>
      <c r="R1488" s="47"/>
      <c r="S1488" s="48"/>
      <c r="T1488" s="49"/>
      <c r="U1488" s="49"/>
      <c r="V1488" s="49"/>
      <c r="W1488" s="50"/>
    </row>
    <row r="1489" spans="6:25" s="53" customFormat="1" ht="11.25" hidden="1" outlineLevel="3" x14ac:dyDescent="0.25">
      <c r="F1489" s="54"/>
      <c r="G1489" s="55"/>
      <c r="H1489" s="56" t="str">
        <f t="shared" ref="H1489:H1500" si="10">IF(AND(H1488&lt;&gt;"Výkaz výměr:",I1488=""),"Výkaz výměr:","")</f>
        <v>Výkaz výměr:</v>
      </c>
      <c r="I1489" s="57" t="s">
        <v>709</v>
      </c>
      <c r="J1489" s="58"/>
      <c r="K1489" s="57"/>
      <c r="L1489" s="59"/>
      <c r="M1489" s="60">
        <v>13.21</v>
      </c>
      <c r="N1489" s="61"/>
      <c r="O1489" s="62"/>
      <c r="P1489" s="63"/>
      <c r="Q1489" s="61"/>
      <c r="R1489" s="61"/>
      <c r="S1489" s="61"/>
      <c r="T1489" s="64" t="s">
        <v>36</v>
      </c>
      <c r="U1489" s="61"/>
      <c r="V1489" s="61"/>
    </row>
    <row r="1490" spans="6:25" s="53" customFormat="1" ht="11.25" hidden="1" outlineLevel="3" x14ac:dyDescent="0.25">
      <c r="F1490" s="54"/>
      <c r="G1490" s="55"/>
      <c r="H1490" s="56" t="str">
        <f t="shared" si="10"/>
        <v/>
      </c>
      <c r="I1490" s="57" t="s">
        <v>712</v>
      </c>
      <c r="J1490" s="58"/>
      <c r="K1490" s="57"/>
      <c r="L1490" s="59"/>
      <c r="M1490" s="60">
        <v>20.215999999999998</v>
      </c>
      <c r="N1490" s="61"/>
      <c r="O1490" s="62"/>
      <c r="P1490" s="63"/>
      <c r="Q1490" s="61"/>
      <c r="R1490" s="61"/>
      <c r="S1490" s="61"/>
      <c r="T1490" s="64" t="s">
        <v>36</v>
      </c>
      <c r="U1490" s="61"/>
      <c r="V1490" s="61"/>
    </row>
    <row r="1491" spans="6:25" s="53" customFormat="1" ht="11.25" hidden="1" outlineLevel="3" x14ac:dyDescent="0.25">
      <c r="F1491" s="54"/>
      <c r="G1491" s="55"/>
      <c r="H1491" s="56" t="str">
        <f t="shared" si="10"/>
        <v/>
      </c>
      <c r="I1491" s="57" t="s">
        <v>713</v>
      </c>
      <c r="J1491" s="58"/>
      <c r="K1491" s="57"/>
      <c r="L1491" s="59"/>
      <c r="M1491" s="60">
        <v>-0.89999999999999991</v>
      </c>
      <c r="N1491" s="61"/>
      <c r="O1491" s="62"/>
      <c r="P1491" s="63"/>
      <c r="Q1491" s="61"/>
      <c r="R1491" s="61"/>
      <c r="S1491" s="61"/>
      <c r="T1491" s="64" t="s">
        <v>36</v>
      </c>
      <c r="U1491" s="61"/>
      <c r="V1491" s="61"/>
    </row>
    <row r="1492" spans="6:25" s="53" customFormat="1" ht="11.25" hidden="1" outlineLevel="3" x14ac:dyDescent="0.25">
      <c r="F1492" s="54"/>
      <c r="G1492" s="55"/>
      <c r="H1492" s="56" t="str">
        <f t="shared" si="10"/>
        <v/>
      </c>
      <c r="I1492" s="57" t="s">
        <v>713</v>
      </c>
      <c r="J1492" s="58"/>
      <c r="K1492" s="57"/>
      <c r="L1492" s="59"/>
      <c r="M1492" s="60">
        <v>-0.89999999999999991</v>
      </c>
      <c r="N1492" s="61"/>
      <c r="O1492" s="62"/>
      <c r="P1492" s="63"/>
      <c r="Q1492" s="61"/>
      <c r="R1492" s="61"/>
      <c r="S1492" s="61"/>
      <c r="T1492" s="64" t="s">
        <v>36</v>
      </c>
      <c r="U1492" s="61"/>
      <c r="V1492" s="61"/>
    </row>
    <row r="1493" spans="6:25" s="53" customFormat="1" ht="11.25" hidden="1" outlineLevel="3" x14ac:dyDescent="0.25">
      <c r="F1493" s="54"/>
      <c r="G1493" s="55"/>
      <c r="H1493" s="56" t="str">
        <f t="shared" si="10"/>
        <v/>
      </c>
      <c r="I1493" s="57" t="s">
        <v>714</v>
      </c>
      <c r="J1493" s="58"/>
      <c r="K1493" s="57"/>
      <c r="L1493" s="59"/>
      <c r="M1493" s="60">
        <v>20.72</v>
      </c>
      <c r="N1493" s="61"/>
      <c r="O1493" s="62"/>
      <c r="P1493" s="63"/>
      <c r="Q1493" s="61"/>
      <c r="R1493" s="61"/>
      <c r="S1493" s="61"/>
      <c r="T1493" s="64" t="s">
        <v>36</v>
      </c>
      <c r="U1493" s="61"/>
      <c r="V1493" s="61"/>
    </row>
    <row r="1494" spans="6:25" s="53" customFormat="1" ht="11.25" hidden="1" outlineLevel="3" x14ac:dyDescent="0.25">
      <c r="F1494" s="54"/>
      <c r="G1494" s="55"/>
      <c r="H1494" s="56" t="str">
        <f t="shared" si="10"/>
        <v/>
      </c>
      <c r="I1494" s="57" t="s">
        <v>697</v>
      </c>
      <c r="J1494" s="58"/>
      <c r="K1494" s="57"/>
      <c r="L1494" s="59"/>
      <c r="M1494" s="60">
        <v>-1.97</v>
      </c>
      <c r="N1494" s="61"/>
      <c r="O1494" s="62"/>
      <c r="P1494" s="63"/>
      <c r="Q1494" s="61"/>
      <c r="R1494" s="61"/>
      <c r="S1494" s="61"/>
      <c r="T1494" s="64" t="s">
        <v>36</v>
      </c>
      <c r="U1494" s="61"/>
      <c r="V1494" s="61"/>
    </row>
    <row r="1495" spans="6:25" s="53" customFormat="1" ht="11.25" hidden="1" outlineLevel="3" x14ac:dyDescent="0.25">
      <c r="F1495" s="54"/>
      <c r="G1495" s="55"/>
      <c r="H1495" s="56" t="str">
        <f t="shared" si="10"/>
        <v/>
      </c>
      <c r="I1495" s="57" t="s">
        <v>715</v>
      </c>
      <c r="J1495" s="58"/>
      <c r="K1495" s="57"/>
      <c r="L1495" s="59"/>
      <c r="M1495" s="60">
        <v>12.795999999999999</v>
      </c>
      <c r="N1495" s="61"/>
      <c r="O1495" s="62"/>
      <c r="P1495" s="63"/>
      <c r="Q1495" s="61"/>
      <c r="R1495" s="61"/>
      <c r="S1495" s="61"/>
      <c r="T1495" s="64" t="s">
        <v>36</v>
      </c>
      <c r="U1495" s="61"/>
      <c r="V1495" s="61"/>
    </row>
    <row r="1496" spans="6:25" s="53" customFormat="1" ht="11.25" hidden="1" outlineLevel="3" x14ac:dyDescent="0.25">
      <c r="F1496" s="54"/>
      <c r="G1496" s="55"/>
      <c r="H1496" s="56" t="str">
        <f t="shared" si="10"/>
        <v/>
      </c>
      <c r="I1496" s="57" t="s">
        <v>716</v>
      </c>
      <c r="J1496" s="58"/>
      <c r="K1496" s="57"/>
      <c r="L1496" s="59"/>
      <c r="M1496" s="60">
        <v>28.532</v>
      </c>
      <c r="N1496" s="61"/>
      <c r="O1496" s="62"/>
      <c r="P1496" s="63"/>
      <c r="Q1496" s="61"/>
      <c r="R1496" s="61"/>
      <c r="S1496" s="61"/>
      <c r="T1496" s="64" t="s">
        <v>36</v>
      </c>
      <c r="U1496" s="61"/>
      <c r="V1496" s="61"/>
    </row>
    <row r="1497" spans="6:25" s="53" customFormat="1" ht="11.25" hidden="1" outlineLevel="3" x14ac:dyDescent="0.25">
      <c r="F1497" s="54"/>
      <c r="G1497" s="55"/>
      <c r="H1497" s="56" t="str">
        <f t="shared" si="10"/>
        <v/>
      </c>
      <c r="I1497" s="57" t="s">
        <v>697</v>
      </c>
      <c r="J1497" s="58"/>
      <c r="K1497" s="57"/>
      <c r="L1497" s="59"/>
      <c r="M1497" s="60">
        <v>-1.97</v>
      </c>
      <c r="N1497" s="61"/>
      <c r="O1497" s="62"/>
      <c r="P1497" s="63"/>
      <c r="Q1497" s="61"/>
      <c r="R1497" s="61"/>
      <c r="S1497" s="61"/>
      <c r="T1497" s="64" t="s">
        <v>36</v>
      </c>
      <c r="U1497" s="61"/>
      <c r="V1497" s="61"/>
    </row>
    <row r="1498" spans="6:25" s="53" customFormat="1" ht="11.25" hidden="1" outlineLevel="3" x14ac:dyDescent="0.25">
      <c r="F1498" s="54"/>
      <c r="G1498" s="55"/>
      <c r="H1498" s="56" t="str">
        <f t="shared" si="10"/>
        <v/>
      </c>
      <c r="I1498" s="57" t="s">
        <v>247</v>
      </c>
      <c r="J1498" s="58"/>
      <c r="K1498" s="57"/>
      <c r="L1498" s="59"/>
      <c r="M1498" s="60">
        <v>-1.1819999999999999</v>
      </c>
      <c r="N1498" s="61"/>
      <c r="O1498" s="62"/>
      <c r="P1498" s="63"/>
      <c r="Q1498" s="61"/>
      <c r="R1498" s="61"/>
      <c r="S1498" s="61"/>
      <c r="T1498" s="64" t="s">
        <v>36</v>
      </c>
      <c r="U1498" s="61"/>
      <c r="V1498" s="61"/>
    </row>
    <row r="1499" spans="6:25" s="53" customFormat="1" ht="11.25" hidden="1" outlineLevel="3" x14ac:dyDescent="0.25">
      <c r="F1499" s="54"/>
      <c r="G1499" s="55"/>
      <c r="H1499" s="56" t="str">
        <f t="shared" si="10"/>
        <v/>
      </c>
      <c r="I1499" s="57" t="s">
        <v>247</v>
      </c>
      <c r="J1499" s="58"/>
      <c r="K1499" s="57"/>
      <c r="L1499" s="59"/>
      <c r="M1499" s="60">
        <v>-1.1819999999999999</v>
      </c>
      <c r="N1499" s="61"/>
      <c r="O1499" s="62"/>
      <c r="P1499" s="63"/>
      <c r="Q1499" s="61"/>
      <c r="R1499" s="61"/>
      <c r="S1499" s="61"/>
      <c r="T1499" s="64" t="s">
        <v>36</v>
      </c>
      <c r="U1499" s="61"/>
      <c r="V1499" s="61"/>
    </row>
    <row r="1500" spans="6:25" s="53" customFormat="1" ht="11.25" hidden="1" outlineLevel="3" x14ac:dyDescent="0.25">
      <c r="F1500" s="54"/>
      <c r="G1500" s="55"/>
      <c r="H1500" s="56" t="str">
        <f t="shared" si="10"/>
        <v/>
      </c>
      <c r="I1500" s="57" t="s">
        <v>717</v>
      </c>
      <c r="J1500" s="58"/>
      <c r="K1500" s="57"/>
      <c r="L1500" s="59"/>
      <c r="M1500" s="60">
        <v>-35.966000000000001</v>
      </c>
      <c r="N1500" s="61"/>
      <c r="O1500" s="62"/>
      <c r="P1500" s="63"/>
      <c r="Q1500" s="61"/>
      <c r="R1500" s="61"/>
      <c r="S1500" s="61"/>
      <c r="T1500" s="64" t="s">
        <v>36</v>
      </c>
      <c r="U1500" s="61"/>
      <c r="V1500" s="61"/>
    </row>
    <row r="1501" spans="6:25" s="43" customFormat="1" ht="12" hidden="1" outlineLevel="2" x14ac:dyDescent="0.2">
      <c r="F1501" s="35">
        <v>358</v>
      </c>
      <c r="G1501" s="36" t="s">
        <v>28</v>
      </c>
      <c r="H1501" s="37" t="s">
        <v>679</v>
      </c>
      <c r="I1501" s="38" t="s">
        <v>680</v>
      </c>
      <c r="J1501" s="36" t="s">
        <v>101</v>
      </c>
      <c r="K1501" s="39">
        <v>51.403999999999989</v>
      </c>
      <c r="L1501" s="40">
        <v>0</v>
      </c>
      <c r="M1501" s="39">
        <v>51.403999999999989</v>
      </c>
      <c r="N1501" s="41"/>
      <c r="O1501" s="42">
        <f>M1501*N1501</f>
        <v>0</v>
      </c>
      <c r="P1501" s="42">
        <v>2.9E-4</v>
      </c>
      <c r="Q1501" s="42">
        <f>M1501*P1501</f>
        <v>1.4907159999999997E-2</v>
      </c>
      <c r="R1501" s="42"/>
      <c r="S1501" s="42">
        <f>M1501*R1501</f>
        <v>0</v>
      </c>
      <c r="T1501" s="42">
        <v>21</v>
      </c>
      <c r="U1501" s="42">
        <f>O1501*T1501/100</f>
        <v>0</v>
      </c>
      <c r="V1501" s="42">
        <f>U1501+O1501</f>
        <v>0</v>
      </c>
      <c r="W1501" s="42"/>
      <c r="X1501" s="42" t="s">
        <v>32</v>
      </c>
      <c r="Y1501" s="42">
        <v>1</v>
      </c>
    </row>
    <row r="1502" spans="6:25" s="43" customFormat="1" ht="12" hidden="1" outlineLevel="2" x14ac:dyDescent="0.2">
      <c r="F1502" s="44"/>
      <c r="G1502" s="45"/>
      <c r="H1502" s="46" t="s">
        <v>33</v>
      </c>
      <c r="I1502" s="88" t="s">
        <v>681</v>
      </c>
      <c r="J1502" s="88"/>
      <c r="K1502" s="88"/>
      <c r="L1502" s="88"/>
      <c r="M1502" s="88"/>
      <c r="N1502" s="88"/>
      <c r="O1502" s="88"/>
      <c r="P1502" s="47"/>
      <c r="Q1502" s="48"/>
      <c r="R1502" s="47"/>
      <c r="S1502" s="48"/>
      <c r="T1502" s="49"/>
      <c r="U1502" s="49"/>
      <c r="V1502" s="49"/>
      <c r="W1502" s="50"/>
    </row>
    <row r="1503" spans="6:25" s="43" customFormat="1" ht="6" hidden="1" customHeight="1" outlineLevel="2" x14ac:dyDescent="0.2">
      <c r="F1503" s="44"/>
      <c r="G1503" s="45"/>
      <c r="H1503" s="51"/>
      <c r="I1503" s="52"/>
      <c r="J1503" s="52"/>
      <c r="K1503" s="52"/>
      <c r="L1503" s="52"/>
      <c r="M1503" s="52"/>
      <c r="N1503" s="52"/>
      <c r="O1503" s="52"/>
      <c r="P1503" s="47"/>
      <c r="Q1503" s="48"/>
      <c r="R1503" s="47"/>
      <c r="S1503" s="48"/>
      <c r="T1503" s="49"/>
      <c r="U1503" s="49"/>
      <c r="V1503" s="49"/>
      <c r="W1503" s="50"/>
    </row>
    <row r="1504" spans="6:25" s="53" customFormat="1" ht="11.25" hidden="1" outlineLevel="3" x14ac:dyDescent="0.25">
      <c r="F1504" s="54"/>
      <c r="G1504" s="55"/>
      <c r="H1504" s="56" t="str">
        <f t="shared" ref="H1504:H1515" si="11">IF(AND(H1503&lt;&gt;"Výkaz výměr:",I1503=""),"Výkaz výměr:","")</f>
        <v>Výkaz výměr:</v>
      </c>
      <c r="I1504" s="57" t="s">
        <v>709</v>
      </c>
      <c r="J1504" s="58"/>
      <c r="K1504" s="57"/>
      <c r="L1504" s="59"/>
      <c r="M1504" s="60">
        <v>13.21</v>
      </c>
      <c r="N1504" s="61"/>
      <c r="O1504" s="62"/>
      <c r="P1504" s="63"/>
      <c r="Q1504" s="61"/>
      <c r="R1504" s="61"/>
      <c r="S1504" s="61"/>
      <c r="T1504" s="64" t="s">
        <v>36</v>
      </c>
      <c r="U1504" s="61"/>
      <c r="V1504" s="61"/>
    </row>
    <row r="1505" spans="6:25" s="53" customFormat="1" ht="11.25" hidden="1" outlineLevel="3" x14ac:dyDescent="0.25">
      <c r="F1505" s="54"/>
      <c r="G1505" s="55"/>
      <c r="H1505" s="56" t="str">
        <f t="shared" si="11"/>
        <v/>
      </c>
      <c r="I1505" s="57" t="s">
        <v>712</v>
      </c>
      <c r="J1505" s="58"/>
      <c r="K1505" s="57"/>
      <c r="L1505" s="59"/>
      <c r="M1505" s="60">
        <v>20.215999999999998</v>
      </c>
      <c r="N1505" s="61"/>
      <c r="O1505" s="62"/>
      <c r="P1505" s="63"/>
      <c r="Q1505" s="61"/>
      <c r="R1505" s="61"/>
      <c r="S1505" s="61"/>
      <c r="T1505" s="64" t="s">
        <v>36</v>
      </c>
      <c r="U1505" s="61"/>
      <c r="V1505" s="61"/>
    </row>
    <row r="1506" spans="6:25" s="53" customFormat="1" ht="11.25" hidden="1" outlineLevel="3" x14ac:dyDescent="0.25">
      <c r="F1506" s="54"/>
      <c r="G1506" s="55"/>
      <c r="H1506" s="56" t="str">
        <f t="shared" si="11"/>
        <v/>
      </c>
      <c r="I1506" s="57" t="s">
        <v>713</v>
      </c>
      <c r="J1506" s="58"/>
      <c r="K1506" s="57"/>
      <c r="L1506" s="59"/>
      <c r="M1506" s="60">
        <v>-0.89999999999999991</v>
      </c>
      <c r="N1506" s="61"/>
      <c r="O1506" s="62"/>
      <c r="P1506" s="63"/>
      <c r="Q1506" s="61"/>
      <c r="R1506" s="61"/>
      <c r="S1506" s="61"/>
      <c r="T1506" s="64" t="s">
        <v>36</v>
      </c>
      <c r="U1506" s="61"/>
      <c r="V1506" s="61"/>
    </row>
    <row r="1507" spans="6:25" s="53" customFormat="1" ht="11.25" hidden="1" outlineLevel="3" x14ac:dyDescent="0.25">
      <c r="F1507" s="54"/>
      <c r="G1507" s="55"/>
      <c r="H1507" s="56" t="str">
        <f t="shared" si="11"/>
        <v/>
      </c>
      <c r="I1507" s="57" t="s">
        <v>713</v>
      </c>
      <c r="J1507" s="58"/>
      <c r="K1507" s="57"/>
      <c r="L1507" s="59"/>
      <c r="M1507" s="60">
        <v>-0.89999999999999991</v>
      </c>
      <c r="N1507" s="61"/>
      <c r="O1507" s="62"/>
      <c r="P1507" s="63"/>
      <c r="Q1507" s="61"/>
      <c r="R1507" s="61"/>
      <c r="S1507" s="61"/>
      <c r="T1507" s="64" t="s">
        <v>36</v>
      </c>
      <c r="U1507" s="61"/>
      <c r="V1507" s="61"/>
    </row>
    <row r="1508" spans="6:25" s="53" customFormat="1" ht="11.25" hidden="1" outlineLevel="3" x14ac:dyDescent="0.25">
      <c r="F1508" s="54"/>
      <c r="G1508" s="55"/>
      <c r="H1508" s="56" t="str">
        <f t="shared" si="11"/>
        <v/>
      </c>
      <c r="I1508" s="57" t="s">
        <v>714</v>
      </c>
      <c r="J1508" s="58"/>
      <c r="K1508" s="57"/>
      <c r="L1508" s="59"/>
      <c r="M1508" s="60">
        <v>20.72</v>
      </c>
      <c r="N1508" s="61"/>
      <c r="O1508" s="62"/>
      <c r="P1508" s="63"/>
      <c r="Q1508" s="61"/>
      <c r="R1508" s="61"/>
      <c r="S1508" s="61"/>
      <c r="T1508" s="64" t="s">
        <v>36</v>
      </c>
      <c r="U1508" s="61"/>
      <c r="V1508" s="61"/>
    </row>
    <row r="1509" spans="6:25" s="53" customFormat="1" ht="11.25" hidden="1" outlineLevel="3" x14ac:dyDescent="0.25">
      <c r="F1509" s="54"/>
      <c r="G1509" s="55"/>
      <c r="H1509" s="56" t="str">
        <f t="shared" si="11"/>
        <v/>
      </c>
      <c r="I1509" s="57" t="s">
        <v>697</v>
      </c>
      <c r="J1509" s="58"/>
      <c r="K1509" s="57"/>
      <c r="L1509" s="59"/>
      <c r="M1509" s="60">
        <v>-1.97</v>
      </c>
      <c r="N1509" s="61"/>
      <c r="O1509" s="62"/>
      <c r="P1509" s="63"/>
      <c r="Q1509" s="61"/>
      <c r="R1509" s="61"/>
      <c r="S1509" s="61"/>
      <c r="T1509" s="64" t="s">
        <v>36</v>
      </c>
      <c r="U1509" s="61"/>
      <c r="V1509" s="61"/>
    </row>
    <row r="1510" spans="6:25" s="53" customFormat="1" ht="11.25" hidden="1" outlineLevel="3" x14ac:dyDescent="0.25">
      <c r="F1510" s="54"/>
      <c r="G1510" s="55"/>
      <c r="H1510" s="56" t="str">
        <f t="shared" si="11"/>
        <v/>
      </c>
      <c r="I1510" s="57" t="s">
        <v>715</v>
      </c>
      <c r="J1510" s="58"/>
      <c r="K1510" s="57"/>
      <c r="L1510" s="59"/>
      <c r="M1510" s="60">
        <v>12.795999999999999</v>
      </c>
      <c r="N1510" s="61"/>
      <c r="O1510" s="62"/>
      <c r="P1510" s="63"/>
      <c r="Q1510" s="61"/>
      <c r="R1510" s="61"/>
      <c r="S1510" s="61"/>
      <c r="T1510" s="64" t="s">
        <v>36</v>
      </c>
      <c r="U1510" s="61"/>
      <c r="V1510" s="61"/>
    </row>
    <row r="1511" spans="6:25" s="53" customFormat="1" ht="11.25" hidden="1" outlineLevel="3" x14ac:dyDescent="0.25">
      <c r="F1511" s="54"/>
      <c r="G1511" s="55"/>
      <c r="H1511" s="56" t="str">
        <f t="shared" si="11"/>
        <v/>
      </c>
      <c r="I1511" s="57" t="s">
        <v>716</v>
      </c>
      <c r="J1511" s="58"/>
      <c r="K1511" s="57"/>
      <c r="L1511" s="59"/>
      <c r="M1511" s="60">
        <v>28.532</v>
      </c>
      <c r="N1511" s="61"/>
      <c r="O1511" s="62"/>
      <c r="P1511" s="63"/>
      <c r="Q1511" s="61"/>
      <c r="R1511" s="61"/>
      <c r="S1511" s="61"/>
      <c r="T1511" s="64" t="s">
        <v>36</v>
      </c>
      <c r="U1511" s="61"/>
      <c r="V1511" s="61"/>
    </row>
    <row r="1512" spans="6:25" s="53" customFormat="1" ht="11.25" hidden="1" outlineLevel="3" x14ac:dyDescent="0.25">
      <c r="F1512" s="54"/>
      <c r="G1512" s="55"/>
      <c r="H1512" s="56" t="str">
        <f t="shared" si="11"/>
        <v/>
      </c>
      <c r="I1512" s="57" t="s">
        <v>697</v>
      </c>
      <c r="J1512" s="58"/>
      <c r="K1512" s="57"/>
      <c r="L1512" s="59"/>
      <c r="M1512" s="60">
        <v>-1.97</v>
      </c>
      <c r="N1512" s="61"/>
      <c r="O1512" s="62"/>
      <c r="P1512" s="63"/>
      <c r="Q1512" s="61"/>
      <c r="R1512" s="61"/>
      <c r="S1512" s="61"/>
      <c r="T1512" s="64" t="s">
        <v>36</v>
      </c>
      <c r="U1512" s="61"/>
      <c r="V1512" s="61"/>
    </row>
    <row r="1513" spans="6:25" s="53" customFormat="1" ht="11.25" hidden="1" outlineLevel="3" x14ac:dyDescent="0.25">
      <c r="F1513" s="54"/>
      <c r="G1513" s="55"/>
      <c r="H1513" s="56" t="str">
        <f t="shared" si="11"/>
        <v/>
      </c>
      <c r="I1513" s="57" t="s">
        <v>247</v>
      </c>
      <c r="J1513" s="58"/>
      <c r="K1513" s="57"/>
      <c r="L1513" s="59"/>
      <c r="M1513" s="60">
        <v>-1.1819999999999999</v>
      </c>
      <c r="N1513" s="61"/>
      <c r="O1513" s="62"/>
      <c r="P1513" s="63"/>
      <c r="Q1513" s="61"/>
      <c r="R1513" s="61"/>
      <c r="S1513" s="61"/>
      <c r="T1513" s="64" t="s">
        <v>36</v>
      </c>
      <c r="U1513" s="61"/>
      <c r="V1513" s="61"/>
    </row>
    <row r="1514" spans="6:25" s="53" customFormat="1" ht="11.25" hidden="1" outlineLevel="3" x14ac:dyDescent="0.25">
      <c r="F1514" s="54"/>
      <c r="G1514" s="55"/>
      <c r="H1514" s="56" t="str">
        <f t="shared" si="11"/>
        <v/>
      </c>
      <c r="I1514" s="57" t="s">
        <v>247</v>
      </c>
      <c r="J1514" s="58"/>
      <c r="K1514" s="57"/>
      <c r="L1514" s="59"/>
      <c r="M1514" s="60">
        <v>-1.1819999999999999</v>
      </c>
      <c r="N1514" s="61"/>
      <c r="O1514" s="62"/>
      <c r="P1514" s="63"/>
      <c r="Q1514" s="61"/>
      <c r="R1514" s="61"/>
      <c r="S1514" s="61"/>
      <c r="T1514" s="64" t="s">
        <v>36</v>
      </c>
      <c r="U1514" s="61"/>
      <c r="V1514" s="61"/>
    </row>
    <row r="1515" spans="6:25" s="53" customFormat="1" ht="11.25" hidden="1" outlineLevel="3" x14ac:dyDescent="0.25">
      <c r="F1515" s="54"/>
      <c r="G1515" s="55"/>
      <c r="H1515" s="56" t="str">
        <f t="shared" si="11"/>
        <v/>
      </c>
      <c r="I1515" s="57" t="s">
        <v>717</v>
      </c>
      <c r="J1515" s="58"/>
      <c r="K1515" s="57"/>
      <c r="L1515" s="59"/>
      <c r="M1515" s="60">
        <v>-35.966000000000001</v>
      </c>
      <c r="N1515" s="61"/>
      <c r="O1515" s="62"/>
      <c r="P1515" s="63"/>
      <c r="Q1515" s="61"/>
      <c r="R1515" s="61"/>
      <c r="S1515" s="61"/>
      <c r="T1515" s="64" t="s">
        <v>36</v>
      </c>
      <c r="U1515" s="61"/>
      <c r="V1515" s="61"/>
    </row>
    <row r="1516" spans="6:25" s="65" customFormat="1" ht="12.75" hidden="1" customHeight="1" outlineLevel="2" x14ac:dyDescent="0.25">
      <c r="F1516" s="66"/>
      <c r="G1516" s="67"/>
      <c r="H1516" s="67"/>
      <c r="I1516" s="68"/>
      <c r="J1516" s="67"/>
      <c r="K1516" s="69"/>
      <c r="L1516" s="70"/>
      <c r="M1516" s="69"/>
      <c r="N1516" s="70"/>
      <c r="O1516" s="71"/>
      <c r="P1516" s="72"/>
      <c r="Q1516" s="70"/>
      <c r="R1516" s="70"/>
      <c r="S1516" s="70"/>
      <c r="T1516" s="73" t="s">
        <v>36</v>
      </c>
      <c r="U1516" s="70"/>
      <c r="V1516" s="70"/>
      <c r="W1516" s="70"/>
    </row>
    <row r="1517" spans="6:25" s="25" customFormat="1" ht="16.5" hidden="1" customHeight="1" outlineLevel="1" collapsed="1" x14ac:dyDescent="0.2">
      <c r="F1517" s="26"/>
      <c r="G1517" s="27"/>
      <c r="H1517" s="28"/>
      <c r="I1517" s="28" t="s">
        <v>682</v>
      </c>
      <c r="J1517" s="27"/>
      <c r="K1517" s="29"/>
      <c r="L1517" s="30"/>
      <c r="M1517" s="29"/>
      <c r="N1517" s="30"/>
      <c r="O1517" s="31">
        <f>SUBTOTAL(9,O1518:O1521)</f>
        <v>0</v>
      </c>
      <c r="P1517" s="32"/>
      <c r="Q1517" s="31">
        <f>SUBTOTAL(9,Q1518:Q1521)</f>
        <v>0</v>
      </c>
      <c r="R1517" s="30"/>
      <c r="S1517" s="31">
        <f>SUBTOTAL(9,S1518:S1521)</f>
        <v>0.30000000000000004</v>
      </c>
      <c r="T1517" s="33"/>
      <c r="U1517" s="31">
        <f>SUBTOTAL(9,U1518:U1521)</f>
        <v>0</v>
      </c>
      <c r="V1517" s="31">
        <f>SUBTOTAL(9,V1518:V1521)</f>
        <v>0</v>
      </c>
      <c r="Y1517" s="31">
        <f>SUBTOTAL(9,Y1518:Y1521)</f>
        <v>1</v>
      </c>
    </row>
    <row r="1518" spans="6:25" s="43" customFormat="1" ht="12" hidden="1" outlineLevel="2" x14ac:dyDescent="0.2">
      <c r="F1518" s="35">
        <v>359</v>
      </c>
      <c r="G1518" s="36" t="s">
        <v>28</v>
      </c>
      <c r="H1518" s="37" t="s">
        <v>683</v>
      </c>
      <c r="I1518" s="38" t="s">
        <v>684</v>
      </c>
      <c r="J1518" s="36" t="s">
        <v>31</v>
      </c>
      <c r="K1518" s="39">
        <v>12</v>
      </c>
      <c r="L1518" s="40">
        <v>0</v>
      </c>
      <c r="M1518" s="39">
        <v>12</v>
      </c>
      <c r="N1518" s="41"/>
      <c r="O1518" s="42">
        <f>M1518*N1518</f>
        <v>0</v>
      </c>
      <c r="P1518" s="42"/>
      <c r="Q1518" s="42">
        <f>M1518*P1518</f>
        <v>0</v>
      </c>
      <c r="R1518" s="42">
        <v>2.5000000000000001E-2</v>
      </c>
      <c r="S1518" s="42">
        <f>M1518*R1518</f>
        <v>0.30000000000000004</v>
      </c>
      <c r="T1518" s="42">
        <v>21</v>
      </c>
      <c r="U1518" s="42">
        <f>O1518*T1518/100</f>
        <v>0</v>
      </c>
      <c r="V1518" s="42">
        <f>U1518+O1518</f>
        <v>0</v>
      </c>
      <c r="W1518" s="42"/>
      <c r="X1518" s="42" t="s">
        <v>32</v>
      </c>
      <c r="Y1518" s="42">
        <v>1</v>
      </c>
    </row>
    <row r="1519" spans="6:25" s="43" customFormat="1" ht="12" hidden="1" outlineLevel="2" x14ac:dyDescent="0.2">
      <c r="F1519" s="44"/>
      <c r="G1519" s="45"/>
      <c r="H1519" s="46" t="s">
        <v>33</v>
      </c>
      <c r="I1519" s="88" t="s">
        <v>685</v>
      </c>
      <c r="J1519" s="88"/>
      <c r="K1519" s="88"/>
      <c r="L1519" s="88"/>
      <c r="M1519" s="88"/>
      <c r="N1519" s="88"/>
      <c r="O1519" s="88"/>
      <c r="P1519" s="47"/>
      <c r="Q1519" s="48"/>
      <c r="R1519" s="47"/>
      <c r="S1519" s="48"/>
      <c r="T1519" s="49"/>
      <c r="U1519" s="49"/>
      <c r="V1519" s="49"/>
      <c r="W1519" s="50"/>
    </row>
    <row r="1520" spans="6:25" s="43" customFormat="1" ht="6" hidden="1" customHeight="1" outlineLevel="2" x14ac:dyDescent="0.2">
      <c r="F1520" s="44"/>
      <c r="G1520" s="45"/>
      <c r="H1520" s="51"/>
      <c r="I1520" s="52"/>
      <c r="J1520" s="52"/>
      <c r="K1520" s="52"/>
      <c r="L1520" s="52"/>
      <c r="M1520" s="52"/>
      <c r="N1520" s="52"/>
      <c r="O1520" s="52"/>
      <c r="P1520" s="47"/>
      <c r="Q1520" s="48"/>
      <c r="R1520" s="47"/>
      <c r="S1520" s="48"/>
      <c r="T1520" s="49"/>
      <c r="U1520" s="49"/>
      <c r="V1520" s="49"/>
      <c r="W1520" s="50"/>
    </row>
    <row r="1521" spans="6:25" s="65" customFormat="1" ht="12.75" hidden="1" customHeight="1" outlineLevel="2" x14ac:dyDescent="0.25">
      <c r="F1521" s="66"/>
      <c r="G1521" s="67"/>
      <c r="H1521" s="67"/>
      <c r="I1521" s="68"/>
      <c r="J1521" s="67"/>
      <c r="K1521" s="69"/>
      <c r="L1521" s="70"/>
      <c r="M1521" s="69"/>
      <c r="N1521" s="70"/>
      <c r="O1521" s="71"/>
      <c r="P1521" s="72"/>
      <c r="Q1521" s="70"/>
      <c r="R1521" s="70"/>
      <c r="S1521" s="70"/>
      <c r="T1521" s="73" t="s">
        <v>36</v>
      </c>
      <c r="U1521" s="70"/>
      <c r="V1521" s="70"/>
      <c r="W1521" s="70"/>
    </row>
    <row r="1522" spans="6:25" s="25" customFormat="1" ht="16.5" hidden="1" customHeight="1" outlineLevel="1" collapsed="1" x14ac:dyDescent="0.2">
      <c r="F1522" s="26"/>
      <c r="G1522" s="27"/>
      <c r="H1522" s="28"/>
      <c r="I1522" s="28" t="s">
        <v>686</v>
      </c>
      <c r="J1522" s="27"/>
      <c r="K1522" s="29"/>
      <c r="L1522" s="30"/>
      <c r="M1522" s="29"/>
      <c r="N1522" s="30"/>
      <c r="O1522" s="31">
        <f>SUBTOTAL(9,O1523:O1526)</f>
        <v>0</v>
      </c>
      <c r="P1522" s="32"/>
      <c r="Q1522" s="31">
        <f>SUBTOTAL(9,Q1523:Q1526)</f>
        <v>0</v>
      </c>
      <c r="R1522" s="30"/>
      <c r="S1522" s="31">
        <f>SUBTOTAL(9,S1523:S1526)</f>
        <v>0</v>
      </c>
      <c r="T1522" s="33"/>
      <c r="U1522" s="31">
        <f>SUBTOTAL(9,U1523:U1526)</f>
        <v>0</v>
      </c>
      <c r="V1522" s="31">
        <f>SUBTOTAL(9,V1523:V1526)</f>
        <v>0</v>
      </c>
      <c r="Y1522" s="31">
        <f>SUBTOTAL(9,Y1523:Y1526)</f>
        <v>1</v>
      </c>
    </row>
    <row r="1523" spans="6:25" s="43" customFormat="1" ht="12" hidden="1" outlineLevel="2" x14ac:dyDescent="0.2">
      <c r="F1523" s="35">
        <v>360</v>
      </c>
      <c r="G1523" s="36" t="s">
        <v>161</v>
      </c>
      <c r="H1523" s="37" t="s">
        <v>687</v>
      </c>
      <c r="I1523" s="38" t="s">
        <v>688</v>
      </c>
      <c r="J1523" s="36" t="s">
        <v>689</v>
      </c>
      <c r="K1523" s="39">
        <v>1</v>
      </c>
      <c r="L1523" s="40">
        <v>0</v>
      </c>
      <c r="M1523" s="39">
        <v>1</v>
      </c>
      <c r="N1523" s="41"/>
      <c r="O1523" s="42">
        <f>M1523*N1523</f>
        <v>0</v>
      </c>
      <c r="P1523" s="42"/>
      <c r="Q1523" s="42">
        <f>M1523*P1523</f>
        <v>0</v>
      </c>
      <c r="R1523" s="42"/>
      <c r="S1523" s="42">
        <f>M1523*R1523</f>
        <v>0</v>
      </c>
      <c r="T1523" s="42">
        <v>21</v>
      </c>
      <c r="U1523" s="42">
        <f>O1523*T1523/100</f>
        <v>0</v>
      </c>
      <c r="V1523" s="42">
        <f>U1523+O1523</f>
        <v>0</v>
      </c>
      <c r="W1523" s="42"/>
      <c r="X1523" s="42" t="s">
        <v>32</v>
      </c>
      <c r="Y1523" s="42">
        <v>1</v>
      </c>
    </row>
    <row r="1524" spans="6:25" s="43" customFormat="1" ht="12" hidden="1" outlineLevel="2" x14ac:dyDescent="0.2">
      <c r="F1524" s="44"/>
      <c r="G1524" s="45"/>
      <c r="H1524" s="46" t="s">
        <v>33</v>
      </c>
      <c r="I1524" s="88" t="s">
        <v>690</v>
      </c>
      <c r="J1524" s="88"/>
      <c r="K1524" s="88"/>
      <c r="L1524" s="88"/>
      <c r="M1524" s="88"/>
      <c r="N1524" s="88"/>
      <c r="O1524" s="88"/>
      <c r="P1524" s="47"/>
      <c r="Q1524" s="48"/>
      <c r="R1524" s="47"/>
      <c r="S1524" s="48"/>
      <c r="T1524" s="49"/>
      <c r="U1524" s="49"/>
      <c r="V1524" s="49"/>
      <c r="W1524" s="50"/>
    </row>
    <row r="1525" spans="6:25" s="43" customFormat="1" ht="6" hidden="1" customHeight="1" outlineLevel="2" x14ac:dyDescent="0.2">
      <c r="F1525" s="44"/>
      <c r="G1525" s="45"/>
      <c r="H1525" s="51"/>
      <c r="I1525" s="52"/>
      <c r="J1525" s="52"/>
      <c r="K1525" s="52"/>
      <c r="L1525" s="52"/>
      <c r="M1525" s="52"/>
      <c r="N1525" s="52"/>
      <c r="O1525" s="52"/>
      <c r="P1525" s="47"/>
      <c r="Q1525" s="48"/>
      <c r="R1525" s="47"/>
      <c r="S1525" s="48"/>
      <c r="T1525" s="49"/>
      <c r="U1525" s="49"/>
      <c r="V1525" s="49"/>
      <c r="W1525" s="50"/>
    </row>
    <row r="1526" spans="6:25" s="65" customFormat="1" ht="12.75" hidden="1" customHeight="1" outlineLevel="2" x14ac:dyDescent="0.25">
      <c r="F1526" s="66"/>
      <c r="G1526" s="67"/>
      <c r="H1526" s="67"/>
      <c r="I1526" s="68"/>
      <c r="J1526" s="67"/>
      <c r="K1526" s="69"/>
      <c r="L1526" s="70"/>
      <c r="M1526" s="69"/>
      <c r="N1526" s="70"/>
      <c r="O1526" s="71"/>
      <c r="P1526" s="72"/>
      <c r="Q1526" s="70"/>
      <c r="R1526" s="70"/>
      <c r="S1526" s="70"/>
      <c r="T1526" s="73" t="s">
        <v>36</v>
      </c>
      <c r="U1526" s="70"/>
      <c r="V1526" s="70"/>
      <c r="W1526" s="70"/>
    </row>
    <row r="1527" spans="6:25" s="25" customFormat="1" ht="16.5" hidden="1" customHeight="1" outlineLevel="1" collapsed="1" x14ac:dyDescent="0.2">
      <c r="F1527" s="26"/>
      <c r="G1527" s="27"/>
      <c r="H1527" s="28"/>
      <c r="I1527" s="28" t="s">
        <v>160</v>
      </c>
      <c r="J1527" s="27"/>
      <c r="K1527" s="29"/>
      <c r="L1527" s="30"/>
      <c r="M1527" s="29"/>
      <c r="N1527" s="30"/>
      <c r="O1527" s="31">
        <f>SUBTOTAL(9,O1528:O1531)</f>
        <v>0</v>
      </c>
      <c r="P1527" s="32"/>
      <c r="Q1527" s="31">
        <f>SUBTOTAL(9,Q1528:Q1531)</f>
        <v>0</v>
      </c>
      <c r="R1527" s="30"/>
      <c r="S1527" s="31">
        <f>SUBTOTAL(9,S1528:S1531)</f>
        <v>0</v>
      </c>
      <c r="T1527" s="33"/>
      <c r="U1527" s="31">
        <f>SUBTOTAL(9,U1528:U1531)</f>
        <v>0</v>
      </c>
      <c r="V1527" s="31">
        <f>SUBTOTAL(9,V1528:V1531)</f>
        <v>0</v>
      </c>
      <c r="Y1527" s="31">
        <f>SUBTOTAL(9,Y1528:Y1531)</f>
        <v>1</v>
      </c>
    </row>
    <row r="1528" spans="6:25" s="43" customFormat="1" ht="12" hidden="1" outlineLevel="2" x14ac:dyDescent="0.2">
      <c r="F1528" s="35">
        <v>361</v>
      </c>
      <c r="G1528" s="36" t="s">
        <v>161</v>
      </c>
      <c r="H1528" s="37" t="s">
        <v>162</v>
      </c>
      <c r="I1528" s="38" t="s">
        <v>163</v>
      </c>
      <c r="J1528" s="36" t="s">
        <v>149</v>
      </c>
      <c r="K1528" s="39">
        <v>3</v>
      </c>
      <c r="L1528" s="40">
        <v>0</v>
      </c>
      <c r="M1528" s="39">
        <v>3</v>
      </c>
      <c r="N1528" s="41"/>
      <c r="O1528" s="42">
        <f>M1528*N1528</f>
        <v>0</v>
      </c>
      <c r="P1528" s="42"/>
      <c r="Q1528" s="42">
        <f>M1528*P1528</f>
        <v>0</v>
      </c>
      <c r="R1528" s="42"/>
      <c r="S1528" s="42">
        <f>M1528*R1528</f>
        <v>0</v>
      </c>
      <c r="T1528" s="42">
        <v>21</v>
      </c>
      <c r="U1528" s="42">
        <f>O1528*T1528/100</f>
        <v>0</v>
      </c>
      <c r="V1528" s="42">
        <f>U1528+O1528</f>
        <v>0</v>
      </c>
      <c r="W1528" s="42"/>
      <c r="X1528" s="42" t="s">
        <v>32</v>
      </c>
      <c r="Y1528" s="42">
        <v>1</v>
      </c>
    </row>
    <row r="1529" spans="6:25" s="43" customFormat="1" ht="12" hidden="1" outlineLevel="2" x14ac:dyDescent="0.2">
      <c r="F1529" s="44"/>
      <c r="G1529" s="45"/>
      <c r="H1529" s="46" t="s">
        <v>33</v>
      </c>
      <c r="I1529" s="88"/>
      <c r="J1529" s="88"/>
      <c r="K1529" s="88"/>
      <c r="L1529" s="88"/>
      <c r="M1529" s="88"/>
      <c r="N1529" s="88"/>
      <c r="O1529" s="88"/>
      <c r="P1529" s="47"/>
      <c r="Q1529" s="48"/>
      <c r="R1529" s="47"/>
      <c r="S1529" s="48"/>
      <c r="T1529" s="49"/>
      <c r="U1529" s="49"/>
      <c r="V1529" s="49"/>
      <c r="W1529" s="50"/>
    </row>
    <row r="1530" spans="6:25" s="43" customFormat="1" ht="6" hidden="1" customHeight="1" outlineLevel="2" x14ac:dyDescent="0.2">
      <c r="F1530" s="44"/>
      <c r="G1530" s="45"/>
      <c r="H1530" s="51"/>
      <c r="I1530" s="52"/>
      <c r="J1530" s="52"/>
      <c r="K1530" s="52"/>
      <c r="L1530" s="52"/>
      <c r="M1530" s="52"/>
      <c r="N1530" s="52"/>
      <c r="O1530" s="52"/>
      <c r="P1530" s="47"/>
      <c r="Q1530" s="48"/>
      <c r="R1530" s="47"/>
      <c r="S1530" s="48"/>
      <c r="T1530" s="49"/>
      <c r="U1530" s="49"/>
      <c r="V1530" s="49"/>
      <c r="W1530" s="50"/>
    </row>
    <row r="1531" spans="6:25" s="65" customFormat="1" ht="12.75" hidden="1" customHeight="1" outlineLevel="2" x14ac:dyDescent="0.25">
      <c r="F1531" s="66"/>
      <c r="G1531" s="67"/>
      <c r="H1531" s="67"/>
      <c r="I1531" s="68"/>
      <c r="J1531" s="67"/>
      <c r="K1531" s="69"/>
      <c r="L1531" s="70"/>
      <c r="M1531" s="69"/>
      <c r="N1531" s="70"/>
      <c r="O1531" s="71"/>
      <c r="P1531" s="72"/>
      <c r="Q1531" s="70"/>
      <c r="R1531" s="70"/>
      <c r="S1531" s="70"/>
      <c r="T1531" s="73" t="s">
        <v>36</v>
      </c>
      <c r="U1531" s="70"/>
      <c r="V1531" s="70"/>
      <c r="W1531" s="70"/>
    </row>
    <row r="1532" spans="6:25" s="65" customFormat="1" ht="12.75" hidden="1" customHeight="1" outlineLevel="1" collapsed="1" x14ac:dyDescent="0.25">
      <c r="F1532" s="66"/>
      <c r="G1532" s="67"/>
      <c r="H1532" s="67"/>
      <c r="I1532" s="68"/>
      <c r="J1532" s="67"/>
      <c r="K1532" s="69"/>
      <c r="L1532" s="70"/>
      <c r="M1532" s="69"/>
      <c r="N1532" s="70"/>
      <c r="O1532" s="71"/>
      <c r="P1532" s="72"/>
      <c r="Q1532" s="70"/>
      <c r="R1532" s="70"/>
      <c r="S1532" s="70"/>
      <c r="T1532" s="73" t="s">
        <v>36</v>
      </c>
      <c r="U1532" s="70"/>
      <c r="V1532" s="70"/>
      <c r="W1532" s="70"/>
    </row>
    <row r="1533" spans="6:25" s="16" customFormat="1" ht="18.75" customHeight="1" collapsed="1" x14ac:dyDescent="0.2">
      <c r="F1533" s="17"/>
      <c r="G1533" s="18"/>
      <c r="H1533" s="19"/>
      <c r="I1533" s="19" t="s">
        <v>794</v>
      </c>
      <c r="J1533" s="18"/>
      <c r="K1533" s="20"/>
      <c r="L1533" s="21"/>
      <c r="M1533" s="20"/>
      <c r="N1533" s="21"/>
      <c r="O1533" s="22">
        <f>SUBTOTAL(9,O1534:O3482)</f>
        <v>0</v>
      </c>
      <c r="P1533" s="23"/>
      <c r="Q1533" s="22">
        <f>SUBTOTAL(9,Q1534:Q3482)</f>
        <v>841.90077534567934</v>
      </c>
      <c r="R1533" s="21"/>
      <c r="S1533" s="22">
        <f>SUBTOTAL(9,S1534:S3482)</f>
        <v>613.77397170000006</v>
      </c>
      <c r="T1533" s="24"/>
      <c r="U1533" s="22">
        <f>SUBTOTAL(9,U1534:U3482)</f>
        <v>0</v>
      </c>
      <c r="V1533" s="22">
        <f>SUBTOTAL(9,V1534:V3482)</f>
        <v>0</v>
      </c>
      <c r="Y1533" s="22">
        <f>SUBTOTAL(9,Y1534:Y3482)</f>
        <v>424</v>
      </c>
    </row>
    <row r="1534" spans="6:25" s="25" customFormat="1" ht="16.5" hidden="1" customHeight="1" outlineLevel="1" x14ac:dyDescent="0.2">
      <c r="F1534" s="26"/>
      <c r="G1534" s="27"/>
      <c r="H1534" s="28"/>
      <c r="I1534" s="28" t="s">
        <v>795</v>
      </c>
      <c r="J1534" s="27"/>
      <c r="K1534" s="29"/>
      <c r="L1534" s="30"/>
      <c r="M1534" s="29"/>
      <c r="N1534" s="30"/>
      <c r="O1534" s="31">
        <f>SUBTOTAL(9,O1535:O1542)</f>
        <v>0</v>
      </c>
      <c r="P1534" s="32"/>
      <c r="Q1534" s="31">
        <f>SUBTOTAL(9,Q1535:Q1542)</f>
        <v>0</v>
      </c>
      <c r="R1534" s="30"/>
      <c r="S1534" s="31">
        <f>SUBTOTAL(9,S1535:S1542)</f>
        <v>0</v>
      </c>
      <c r="T1534" s="33"/>
      <c r="U1534" s="31">
        <f>SUBTOTAL(9,U1535:U1542)</f>
        <v>0</v>
      </c>
      <c r="V1534" s="31">
        <f>SUBTOTAL(9,V1535:V1542)</f>
        <v>0</v>
      </c>
      <c r="Y1534" s="31">
        <f>SUBTOTAL(9,Y1535:Y1542)</f>
        <v>2</v>
      </c>
    </row>
    <row r="1535" spans="6:25" s="43" customFormat="1" ht="12" hidden="1" outlineLevel="2" x14ac:dyDescent="0.2">
      <c r="F1535" s="35">
        <v>362</v>
      </c>
      <c r="G1535" s="36" t="s">
        <v>161</v>
      </c>
      <c r="H1535" s="37" t="s">
        <v>796</v>
      </c>
      <c r="I1535" s="38" t="s">
        <v>797</v>
      </c>
      <c r="J1535" s="36" t="s">
        <v>689</v>
      </c>
      <c r="K1535" s="39">
        <v>1</v>
      </c>
      <c r="L1535" s="40">
        <v>0</v>
      </c>
      <c r="M1535" s="39">
        <v>1</v>
      </c>
      <c r="N1535" s="41"/>
      <c r="O1535" s="42">
        <f>M1535*N1535</f>
        <v>0</v>
      </c>
      <c r="P1535" s="42"/>
      <c r="Q1535" s="42">
        <f>M1535*P1535</f>
        <v>0</v>
      </c>
      <c r="R1535" s="42"/>
      <c r="S1535" s="42">
        <f>M1535*R1535</f>
        <v>0</v>
      </c>
      <c r="T1535" s="42">
        <v>21</v>
      </c>
      <c r="U1535" s="42">
        <f>O1535*T1535/100</f>
        <v>0</v>
      </c>
      <c r="V1535" s="42">
        <f>U1535+O1535</f>
        <v>0</v>
      </c>
      <c r="W1535" s="42"/>
      <c r="X1535" s="42"/>
      <c r="Y1535" s="42">
        <v>1</v>
      </c>
    </row>
    <row r="1536" spans="6:25" s="43" customFormat="1" ht="12" hidden="1" outlineLevel="2" x14ac:dyDescent="0.2">
      <c r="F1536" s="44"/>
      <c r="G1536" s="45"/>
      <c r="H1536" s="46" t="s">
        <v>33</v>
      </c>
      <c r="I1536" s="88" t="s">
        <v>798</v>
      </c>
      <c r="J1536" s="88"/>
      <c r="K1536" s="88"/>
      <c r="L1536" s="88"/>
      <c r="M1536" s="88"/>
      <c r="N1536" s="88"/>
      <c r="O1536" s="88"/>
      <c r="P1536" s="47"/>
      <c r="Q1536" s="48"/>
      <c r="R1536" s="47"/>
      <c r="S1536" s="48"/>
      <c r="T1536" s="49"/>
      <c r="U1536" s="49"/>
      <c r="V1536" s="49"/>
      <c r="W1536" s="50"/>
    </row>
    <row r="1537" spans="6:25" s="43" customFormat="1" ht="6" hidden="1" customHeight="1" outlineLevel="2" x14ac:dyDescent="0.2">
      <c r="F1537" s="44"/>
      <c r="G1537" s="45"/>
      <c r="H1537" s="51"/>
      <c r="I1537" s="52"/>
      <c r="J1537" s="52"/>
      <c r="K1537" s="52"/>
      <c r="L1537" s="52"/>
      <c r="M1537" s="52"/>
      <c r="N1537" s="52"/>
      <c r="O1537" s="52"/>
      <c r="P1537" s="47"/>
      <c r="Q1537" s="48"/>
      <c r="R1537" s="47"/>
      <c r="S1537" s="48"/>
      <c r="T1537" s="49"/>
      <c r="U1537" s="49"/>
      <c r="V1537" s="49"/>
      <c r="W1537" s="50"/>
    </row>
    <row r="1538" spans="6:25" s="43" customFormat="1" ht="12" hidden="1" outlineLevel="2" x14ac:dyDescent="0.2">
      <c r="F1538" s="35">
        <v>363</v>
      </c>
      <c r="G1538" s="36" t="s">
        <v>161</v>
      </c>
      <c r="H1538" s="37" t="s">
        <v>799</v>
      </c>
      <c r="I1538" s="38" t="s">
        <v>800</v>
      </c>
      <c r="J1538" s="36" t="s">
        <v>801</v>
      </c>
      <c r="K1538" s="39">
        <v>9</v>
      </c>
      <c r="L1538" s="40">
        <v>0</v>
      </c>
      <c r="M1538" s="39">
        <v>9</v>
      </c>
      <c r="N1538" s="41"/>
      <c r="O1538" s="42">
        <f>M1538*N1538</f>
        <v>0</v>
      </c>
      <c r="P1538" s="42"/>
      <c r="Q1538" s="42">
        <f>M1538*P1538</f>
        <v>0</v>
      </c>
      <c r="R1538" s="42"/>
      <c r="S1538" s="42">
        <f>M1538*R1538</f>
        <v>0</v>
      </c>
      <c r="T1538" s="42">
        <v>21</v>
      </c>
      <c r="U1538" s="42">
        <f>O1538*T1538/100</f>
        <v>0</v>
      </c>
      <c r="V1538" s="42">
        <f>U1538+O1538</f>
        <v>0</v>
      </c>
      <c r="W1538" s="42"/>
      <c r="X1538" s="42"/>
      <c r="Y1538" s="42">
        <v>1</v>
      </c>
    </row>
    <row r="1539" spans="6:25" s="43" customFormat="1" ht="12" hidden="1" outlineLevel="2" x14ac:dyDescent="0.2">
      <c r="F1539" s="44"/>
      <c r="G1539" s="45"/>
      <c r="H1539" s="46" t="s">
        <v>33</v>
      </c>
      <c r="I1539" s="88" t="s">
        <v>802</v>
      </c>
      <c r="J1539" s="88"/>
      <c r="K1539" s="88"/>
      <c r="L1539" s="88"/>
      <c r="M1539" s="88"/>
      <c r="N1539" s="88"/>
      <c r="O1539" s="88"/>
      <c r="P1539" s="47"/>
      <c r="Q1539" s="48"/>
      <c r="R1539" s="47"/>
      <c r="S1539" s="48"/>
      <c r="T1539" s="49"/>
      <c r="U1539" s="49"/>
      <c r="V1539" s="49"/>
      <c r="W1539" s="50"/>
    </row>
    <row r="1540" spans="6:25" s="43" customFormat="1" ht="6" hidden="1" customHeight="1" outlineLevel="2" x14ac:dyDescent="0.2">
      <c r="F1540" s="44"/>
      <c r="G1540" s="45"/>
      <c r="H1540" s="51"/>
      <c r="I1540" s="52"/>
      <c r="J1540" s="52"/>
      <c r="K1540" s="52"/>
      <c r="L1540" s="52"/>
      <c r="M1540" s="52"/>
      <c r="N1540" s="52"/>
      <c r="O1540" s="52"/>
      <c r="P1540" s="47"/>
      <c r="Q1540" s="48"/>
      <c r="R1540" s="47"/>
      <c r="S1540" s="48"/>
      <c r="T1540" s="49"/>
      <c r="U1540" s="49"/>
      <c r="V1540" s="49"/>
      <c r="W1540" s="50"/>
    </row>
    <row r="1541" spans="6:25" s="53" customFormat="1" ht="11.25" hidden="1" outlineLevel="3" x14ac:dyDescent="0.25">
      <c r="F1541" s="54"/>
      <c r="G1541" s="55"/>
      <c r="H1541" s="56" t="str">
        <f>IF(AND(H1540&lt;&gt;"Výkaz výměr:",I1540=""),"Výkaz výměr:","")</f>
        <v>Výkaz výměr:</v>
      </c>
      <c r="I1541" s="57" t="s">
        <v>803</v>
      </c>
      <c r="J1541" s="58"/>
      <c r="K1541" s="57"/>
      <c r="L1541" s="59"/>
      <c r="M1541" s="60">
        <v>9</v>
      </c>
      <c r="N1541" s="61"/>
      <c r="O1541" s="62"/>
      <c r="P1541" s="63"/>
      <c r="Q1541" s="61"/>
      <c r="R1541" s="61"/>
      <c r="S1541" s="61"/>
      <c r="T1541" s="64" t="s">
        <v>36</v>
      </c>
      <c r="U1541" s="61"/>
      <c r="V1541" s="61"/>
    </row>
    <row r="1542" spans="6:25" s="65" customFormat="1" ht="12.75" hidden="1" customHeight="1" outlineLevel="2" x14ac:dyDescent="0.25">
      <c r="F1542" s="66"/>
      <c r="G1542" s="67"/>
      <c r="H1542" s="67"/>
      <c r="I1542" s="68"/>
      <c r="J1542" s="67"/>
      <c r="K1542" s="69"/>
      <c r="L1542" s="70"/>
      <c r="M1542" s="69"/>
      <c r="N1542" s="70"/>
      <c r="O1542" s="71"/>
      <c r="P1542" s="72"/>
      <c r="Q1542" s="70"/>
      <c r="R1542" s="70"/>
      <c r="S1542" s="70"/>
      <c r="T1542" s="73" t="s">
        <v>36</v>
      </c>
      <c r="U1542" s="70"/>
      <c r="V1542" s="70"/>
      <c r="W1542" s="70"/>
    </row>
    <row r="1543" spans="6:25" s="25" customFormat="1" ht="16.5" hidden="1" customHeight="1" outlineLevel="1" collapsed="1" x14ac:dyDescent="0.2">
      <c r="F1543" s="26"/>
      <c r="G1543" s="27"/>
      <c r="H1543" s="28"/>
      <c r="I1543" s="28" t="s">
        <v>804</v>
      </c>
      <c r="J1543" s="27"/>
      <c r="K1543" s="29"/>
      <c r="L1543" s="30"/>
      <c r="M1543" s="29"/>
      <c r="N1543" s="30"/>
      <c r="O1543" s="31">
        <f>SUBTOTAL(9,O1544:O1586)</f>
        <v>0</v>
      </c>
      <c r="P1543" s="32"/>
      <c r="Q1543" s="31">
        <f>SUBTOTAL(9,Q1544:Q1586)</f>
        <v>0</v>
      </c>
      <c r="R1543" s="30"/>
      <c r="S1543" s="31">
        <f>SUBTOTAL(9,S1544:S1586)</f>
        <v>0</v>
      </c>
      <c r="T1543" s="33"/>
      <c r="U1543" s="31">
        <f>SUBTOTAL(9,U1544:U1586)</f>
        <v>0</v>
      </c>
      <c r="V1543" s="31">
        <f>SUBTOTAL(9,V1544:V1586)</f>
        <v>0</v>
      </c>
      <c r="Y1543" s="31">
        <f>SUBTOTAL(9,Y1544:Y1586)</f>
        <v>7</v>
      </c>
    </row>
    <row r="1544" spans="6:25" s="43" customFormat="1" ht="12" hidden="1" outlineLevel="2" x14ac:dyDescent="0.2">
      <c r="F1544" s="35">
        <v>364</v>
      </c>
      <c r="G1544" s="36" t="s">
        <v>28</v>
      </c>
      <c r="H1544" s="37" t="s">
        <v>805</v>
      </c>
      <c r="I1544" s="38" t="s">
        <v>806</v>
      </c>
      <c r="J1544" s="36" t="s">
        <v>199</v>
      </c>
      <c r="K1544" s="39">
        <v>41.08433999999999</v>
      </c>
      <c r="L1544" s="40">
        <v>0</v>
      </c>
      <c r="M1544" s="39">
        <v>41.08433999999999</v>
      </c>
      <c r="N1544" s="41"/>
      <c r="O1544" s="42">
        <f>M1544*N1544</f>
        <v>0</v>
      </c>
      <c r="P1544" s="42"/>
      <c r="Q1544" s="42">
        <f>M1544*P1544</f>
        <v>0</v>
      </c>
      <c r="R1544" s="42"/>
      <c r="S1544" s="42">
        <f>M1544*R1544</f>
        <v>0</v>
      </c>
      <c r="T1544" s="42">
        <v>21</v>
      </c>
      <c r="U1544" s="42">
        <f>O1544*T1544/100</f>
        <v>0</v>
      </c>
      <c r="V1544" s="42">
        <f>U1544+O1544</f>
        <v>0</v>
      </c>
      <c r="W1544" s="42"/>
      <c r="X1544" s="42"/>
      <c r="Y1544" s="42">
        <v>1</v>
      </c>
    </row>
    <row r="1545" spans="6:25" s="43" customFormat="1" ht="12" hidden="1" outlineLevel="2" x14ac:dyDescent="0.2">
      <c r="F1545" s="44"/>
      <c r="G1545" s="45"/>
      <c r="H1545" s="46" t="s">
        <v>33</v>
      </c>
      <c r="I1545" s="88" t="s">
        <v>807</v>
      </c>
      <c r="J1545" s="88"/>
      <c r="K1545" s="88"/>
      <c r="L1545" s="88"/>
      <c r="M1545" s="88"/>
      <c r="N1545" s="88"/>
      <c r="O1545" s="88"/>
      <c r="P1545" s="47"/>
      <c r="Q1545" s="48"/>
      <c r="R1545" s="47"/>
      <c r="S1545" s="48"/>
      <c r="T1545" s="49"/>
      <c r="U1545" s="49"/>
      <c r="V1545" s="49"/>
      <c r="W1545" s="50"/>
    </row>
    <row r="1546" spans="6:25" s="43" customFormat="1" ht="6" hidden="1" customHeight="1" outlineLevel="2" x14ac:dyDescent="0.2">
      <c r="F1546" s="44"/>
      <c r="G1546" s="45"/>
      <c r="H1546" s="51"/>
      <c r="I1546" s="52"/>
      <c r="J1546" s="52"/>
      <c r="K1546" s="52"/>
      <c r="L1546" s="52"/>
      <c r="M1546" s="52"/>
      <c r="N1546" s="52"/>
      <c r="O1546" s="52"/>
      <c r="P1546" s="47"/>
      <c r="Q1546" s="48"/>
      <c r="R1546" s="47"/>
      <c r="S1546" s="48"/>
      <c r="T1546" s="49"/>
      <c r="U1546" s="49"/>
      <c r="V1546" s="49"/>
      <c r="W1546" s="50"/>
    </row>
    <row r="1547" spans="6:25" s="53" customFormat="1" ht="11.25" hidden="1" outlineLevel="3" x14ac:dyDescent="0.25">
      <c r="F1547" s="54"/>
      <c r="G1547" s="55"/>
      <c r="H1547" s="56" t="str">
        <f>IF(AND(H1546&lt;&gt;"Výkaz výměr:",I1546=""),"Výkaz výměr:","")</f>
        <v>Výkaz výměr:</v>
      </c>
      <c r="I1547" s="57" t="s">
        <v>808</v>
      </c>
      <c r="J1547" s="58"/>
      <c r="K1547" s="57"/>
      <c r="L1547" s="59"/>
      <c r="M1547" s="60">
        <v>27.027299999999993</v>
      </c>
      <c r="N1547" s="61"/>
      <c r="O1547" s="62"/>
      <c r="P1547" s="63"/>
      <c r="Q1547" s="61"/>
      <c r="R1547" s="61"/>
      <c r="S1547" s="61"/>
      <c r="T1547" s="64" t="s">
        <v>36</v>
      </c>
      <c r="U1547" s="61"/>
      <c r="V1547" s="61"/>
    </row>
    <row r="1548" spans="6:25" s="53" customFormat="1" ht="11.25" hidden="1" outlineLevel="3" x14ac:dyDescent="0.25">
      <c r="F1548" s="54"/>
      <c r="G1548" s="55"/>
      <c r="H1548" s="56" t="str">
        <f>IF(AND(H1547&lt;&gt;"Výkaz výměr:",I1547=""),"Výkaz výměr:","")</f>
        <v/>
      </c>
      <c r="I1548" s="57" t="s">
        <v>809</v>
      </c>
      <c r="J1548" s="58"/>
      <c r="K1548" s="57"/>
      <c r="L1548" s="59"/>
      <c r="M1548" s="60">
        <v>7.0590000000000011</v>
      </c>
      <c r="N1548" s="61"/>
      <c r="O1548" s="62"/>
      <c r="P1548" s="63"/>
      <c r="Q1548" s="61"/>
      <c r="R1548" s="61"/>
      <c r="S1548" s="61"/>
      <c r="T1548" s="64" t="s">
        <v>36</v>
      </c>
      <c r="U1548" s="61"/>
      <c r="V1548" s="61"/>
    </row>
    <row r="1549" spans="6:25" s="53" customFormat="1" ht="11.25" hidden="1" outlineLevel="3" x14ac:dyDescent="0.25">
      <c r="F1549" s="54"/>
      <c r="G1549" s="55"/>
      <c r="H1549" s="56" t="str">
        <f>IF(AND(H1548&lt;&gt;"Výkaz výměr:",I1548=""),"Výkaz výměr:","")</f>
        <v/>
      </c>
      <c r="I1549" s="57" t="s">
        <v>810</v>
      </c>
      <c r="J1549" s="58"/>
      <c r="K1549" s="57"/>
      <c r="L1549" s="59"/>
      <c r="M1549" s="60">
        <v>3.0927600000000002</v>
      </c>
      <c r="N1549" s="61"/>
      <c r="O1549" s="62"/>
      <c r="P1549" s="63"/>
      <c r="Q1549" s="61"/>
      <c r="R1549" s="61"/>
      <c r="S1549" s="61"/>
      <c r="T1549" s="64" t="s">
        <v>36</v>
      </c>
      <c r="U1549" s="61"/>
      <c r="V1549" s="61"/>
    </row>
    <row r="1550" spans="6:25" s="53" customFormat="1" ht="11.25" hidden="1" outlineLevel="3" x14ac:dyDescent="0.25">
      <c r="F1550" s="54"/>
      <c r="G1550" s="55"/>
      <c r="H1550" s="56" t="str">
        <f>IF(AND(H1549&lt;&gt;"Výkaz výměr:",I1549=""),"Výkaz výměr:","")</f>
        <v/>
      </c>
      <c r="I1550" s="57" t="s">
        <v>811</v>
      </c>
      <c r="J1550" s="58"/>
      <c r="K1550" s="57"/>
      <c r="L1550" s="59"/>
      <c r="M1550" s="60">
        <v>3.9052799999999999</v>
      </c>
      <c r="N1550" s="61"/>
      <c r="O1550" s="62"/>
      <c r="P1550" s="63"/>
      <c r="Q1550" s="61"/>
      <c r="R1550" s="61"/>
      <c r="S1550" s="61"/>
      <c r="T1550" s="64" t="s">
        <v>36</v>
      </c>
      <c r="U1550" s="61"/>
      <c r="V1550" s="61"/>
    </row>
    <row r="1551" spans="6:25" s="43" customFormat="1" ht="12" hidden="1" outlineLevel="2" x14ac:dyDescent="0.2">
      <c r="F1551" s="35">
        <v>365</v>
      </c>
      <c r="G1551" s="36" t="s">
        <v>28</v>
      </c>
      <c r="H1551" s="37" t="s">
        <v>812</v>
      </c>
      <c r="I1551" s="38" t="s">
        <v>813</v>
      </c>
      <c r="J1551" s="36" t="s">
        <v>199</v>
      </c>
      <c r="K1551" s="39">
        <v>41.08433999999999</v>
      </c>
      <c r="L1551" s="40">
        <v>0</v>
      </c>
      <c r="M1551" s="39">
        <v>41.08433999999999</v>
      </c>
      <c r="N1551" s="41"/>
      <c r="O1551" s="42">
        <f>M1551*N1551</f>
        <v>0</v>
      </c>
      <c r="P1551" s="42"/>
      <c r="Q1551" s="42">
        <f>M1551*P1551</f>
        <v>0</v>
      </c>
      <c r="R1551" s="42"/>
      <c r="S1551" s="42">
        <f>M1551*R1551</f>
        <v>0</v>
      </c>
      <c r="T1551" s="42">
        <v>21</v>
      </c>
      <c r="U1551" s="42">
        <f>O1551*T1551/100</f>
        <v>0</v>
      </c>
      <c r="V1551" s="42">
        <f>U1551+O1551</f>
        <v>0</v>
      </c>
      <c r="W1551" s="42"/>
      <c r="X1551" s="42"/>
      <c r="Y1551" s="42">
        <v>1</v>
      </c>
    </row>
    <row r="1552" spans="6:25" s="43" customFormat="1" ht="12" hidden="1" outlineLevel="2" x14ac:dyDescent="0.2">
      <c r="F1552" s="44"/>
      <c r="G1552" s="45"/>
      <c r="H1552" s="46" t="s">
        <v>33</v>
      </c>
      <c r="I1552" s="88" t="s">
        <v>814</v>
      </c>
      <c r="J1552" s="88"/>
      <c r="K1552" s="88"/>
      <c r="L1552" s="88"/>
      <c r="M1552" s="88"/>
      <c r="N1552" s="88"/>
      <c r="O1552" s="88"/>
      <c r="P1552" s="47"/>
      <c r="Q1552" s="48"/>
      <c r="R1552" s="47"/>
      <c r="S1552" s="48"/>
      <c r="T1552" s="49"/>
      <c r="U1552" s="49"/>
      <c r="V1552" s="49"/>
      <c r="W1552" s="50"/>
    </row>
    <row r="1553" spans="6:25" s="43" customFormat="1" ht="6" hidden="1" customHeight="1" outlineLevel="2" x14ac:dyDescent="0.2">
      <c r="F1553" s="44"/>
      <c r="G1553" s="45"/>
      <c r="H1553" s="51"/>
      <c r="I1553" s="52"/>
      <c r="J1553" s="52"/>
      <c r="K1553" s="52"/>
      <c r="L1553" s="52"/>
      <c r="M1553" s="52"/>
      <c r="N1553" s="52"/>
      <c r="O1553" s="52"/>
      <c r="P1553" s="47"/>
      <c r="Q1553" s="48"/>
      <c r="R1553" s="47"/>
      <c r="S1553" s="48"/>
      <c r="T1553" s="49"/>
      <c r="U1553" s="49"/>
      <c r="V1553" s="49"/>
      <c r="W1553" s="50"/>
    </row>
    <row r="1554" spans="6:25" s="43" customFormat="1" ht="12" hidden="1" outlineLevel="2" x14ac:dyDescent="0.2">
      <c r="F1554" s="35">
        <v>366</v>
      </c>
      <c r="G1554" s="36" t="s">
        <v>28</v>
      </c>
      <c r="H1554" s="37" t="s">
        <v>815</v>
      </c>
      <c r="I1554" s="38" t="s">
        <v>816</v>
      </c>
      <c r="J1554" s="36" t="s">
        <v>199</v>
      </c>
      <c r="K1554" s="39">
        <v>30.003</v>
      </c>
      <c r="L1554" s="40">
        <v>0</v>
      </c>
      <c r="M1554" s="39">
        <v>30.003</v>
      </c>
      <c r="N1554" s="41"/>
      <c r="O1554" s="42">
        <f>M1554*N1554</f>
        <v>0</v>
      </c>
      <c r="P1554" s="42"/>
      <c r="Q1554" s="42">
        <f>M1554*P1554</f>
        <v>0</v>
      </c>
      <c r="R1554" s="42"/>
      <c r="S1554" s="42">
        <f>M1554*R1554</f>
        <v>0</v>
      </c>
      <c r="T1554" s="42">
        <v>21</v>
      </c>
      <c r="U1554" s="42">
        <f>O1554*T1554/100</f>
        <v>0</v>
      </c>
      <c r="V1554" s="42">
        <f>U1554+O1554</f>
        <v>0</v>
      </c>
      <c r="W1554" s="42"/>
      <c r="X1554" s="42"/>
      <c r="Y1554" s="42">
        <v>1</v>
      </c>
    </row>
    <row r="1555" spans="6:25" s="43" customFormat="1" ht="12" hidden="1" outlineLevel="2" x14ac:dyDescent="0.2">
      <c r="F1555" s="44"/>
      <c r="G1555" s="45"/>
      <c r="H1555" s="46" t="s">
        <v>33</v>
      </c>
      <c r="I1555" s="88" t="s">
        <v>817</v>
      </c>
      <c r="J1555" s="88"/>
      <c r="K1555" s="88"/>
      <c r="L1555" s="88"/>
      <c r="M1555" s="88"/>
      <c r="N1555" s="88"/>
      <c r="O1555" s="88"/>
      <c r="P1555" s="47"/>
      <c r="Q1555" s="48"/>
      <c r="R1555" s="47"/>
      <c r="S1555" s="48"/>
      <c r="T1555" s="49"/>
      <c r="U1555" s="49"/>
      <c r="V1555" s="49"/>
      <c r="W1555" s="50"/>
    </row>
    <row r="1556" spans="6:25" s="43" customFormat="1" ht="6" hidden="1" customHeight="1" outlineLevel="2" x14ac:dyDescent="0.2">
      <c r="F1556" s="44"/>
      <c r="G1556" s="45"/>
      <c r="H1556" s="51"/>
      <c r="I1556" s="52"/>
      <c r="J1556" s="52"/>
      <c r="K1556" s="52"/>
      <c r="L1556" s="52"/>
      <c r="M1556" s="52"/>
      <c r="N1556" s="52"/>
      <c r="O1556" s="52"/>
      <c r="P1556" s="47"/>
      <c r="Q1556" s="48"/>
      <c r="R1556" s="47"/>
      <c r="S1556" s="48"/>
      <c r="T1556" s="49"/>
      <c r="U1556" s="49"/>
      <c r="V1556" s="49"/>
      <c r="W1556" s="50"/>
    </row>
    <row r="1557" spans="6:25" s="53" customFormat="1" ht="11.25" hidden="1" outlineLevel="3" x14ac:dyDescent="0.25">
      <c r="F1557" s="54"/>
      <c r="G1557" s="55"/>
      <c r="H1557" s="56" t="str">
        <f>IF(AND(H1556&lt;&gt;"Výkaz výměr:",I1556=""),"Výkaz výměr:","")</f>
        <v>Výkaz výměr:</v>
      </c>
      <c r="I1557" s="57" t="s">
        <v>818</v>
      </c>
      <c r="J1557" s="58"/>
      <c r="K1557" s="57"/>
      <c r="L1557" s="59"/>
      <c r="M1557" s="60">
        <v>30.003</v>
      </c>
      <c r="N1557" s="61"/>
      <c r="O1557" s="62"/>
      <c r="P1557" s="63"/>
      <c r="Q1557" s="61"/>
      <c r="R1557" s="61"/>
      <c r="S1557" s="61"/>
      <c r="T1557" s="64" t="s">
        <v>36</v>
      </c>
      <c r="U1557" s="61"/>
      <c r="V1557" s="61"/>
    </row>
    <row r="1558" spans="6:25" s="43" customFormat="1" ht="12" hidden="1" outlineLevel="2" x14ac:dyDescent="0.2">
      <c r="F1558" s="35">
        <v>367</v>
      </c>
      <c r="G1558" s="36" t="s">
        <v>28</v>
      </c>
      <c r="H1558" s="37" t="s">
        <v>819</v>
      </c>
      <c r="I1558" s="38" t="s">
        <v>820</v>
      </c>
      <c r="J1558" s="36" t="s">
        <v>199</v>
      </c>
      <c r="K1558" s="39">
        <v>11.08133999999999</v>
      </c>
      <c r="L1558" s="40">
        <v>0</v>
      </c>
      <c r="M1558" s="39">
        <v>11.08133999999999</v>
      </c>
      <c r="N1558" s="41"/>
      <c r="O1558" s="42">
        <f>M1558*N1558</f>
        <v>0</v>
      </c>
      <c r="P1558" s="42"/>
      <c r="Q1558" s="42">
        <f>M1558*P1558</f>
        <v>0</v>
      </c>
      <c r="R1558" s="42"/>
      <c r="S1558" s="42">
        <f>M1558*R1558</f>
        <v>0</v>
      </c>
      <c r="T1558" s="42">
        <v>21</v>
      </c>
      <c r="U1558" s="42">
        <f>O1558*T1558/100</f>
        <v>0</v>
      </c>
      <c r="V1558" s="42">
        <f>U1558+O1558</f>
        <v>0</v>
      </c>
      <c r="W1558" s="42"/>
      <c r="X1558" s="42"/>
      <c r="Y1558" s="42">
        <v>1</v>
      </c>
    </row>
    <row r="1559" spans="6:25" s="43" customFormat="1" ht="12" hidden="1" outlineLevel="2" x14ac:dyDescent="0.2">
      <c r="F1559" s="44"/>
      <c r="G1559" s="45"/>
      <c r="H1559" s="46" t="s">
        <v>33</v>
      </c>
      <c r="I1559" s="88" t="s">
        <v>821</v>
      </c>
      <c r="J1559" s="88"/>
      <c r="K1559" s="88"/>
      <c r="L1559" s="88"/>
      <c r="M1559" s="88"/>
      <c r="N1559" s="88"/>
      <c r="O1559" s="88"/>
      <c r="P1559" s="47"/>
      <c r="Q1559" s="48"/>
      <c r="R1559" s="47"/>
      <c r="S1559" s="48"/>
      <c r="T1559" s="49"/>
      <c r="U1559" s="49"/>
      <c r="V1559" s="49"/>
      <c r="W1559" s="50"/>
    </row>
    <row r="1560" spans="6:25" s="43" customFormat="1" ht="6" hidden="1" customHeight="1" outlineLevel="2" x14ac:dyDescent="0.2">
      <c r="F1560" s="44"/>
      <c r="G1560" s="45"/>
      <c r="H1560" s="51"/>
      <c r="I1560" s="52"/>
      <c r="J1560" s="52"/>
      <c r="K1560" s="52"/>
      <c r="L1560" s="52"/>
      <c r="M1560" s="52"/>
      <c r="N1560" s="52"/>
      <c r="O1560" s="52"/>
      <c r="P1560" s="47"/>
      <c r="Q1560" s="48"/>
      <c r="R1560" s="47"/>
      <c r="S1560" s="48"/>
      <c r="T1560" s="49"/>
      <c r="U1560" s="49"/>
      <c r="V1560" s="49"/>
      <c r="W1560" s="50"/>
    </row>
    <row r="1561" spans="6:25" s="53" customFormat="1" ht="11.25" hidden="1" outlineLevel="3" x14ac:dyDescent="0.25">
      <c r="F1561" s="54"/>
      <c r="G1561" s="55"/>
      <c r="H1561" s="56" t="str">
        <f>IF(AND(H1560&lt;&gt;"Výkaz výměr:",I1560=""),"Výkaz výměr:","")</f>
        <v>Výkaz výměr:</v>
      </c>
      <c r="I1561" s="57" t="s">
        <v>808</v>
      </c>
      <c r="J1561" s="58"/>
      <c r="K1561" s="57"/>
      <c r="L1561" s="59"/>
      <c r="M1561" s="60">
        <v>27.027299999999993</v>
      </c>
      <c r="N1561" s="61"/>
      <c r="O1561" s="62"/>
      <c r="P1561" s="63"/>
      <c r="Q1561" s="61"/>
      <c r="R1561" s="61"/>
      <c r="S1561" s="61"/>
      <c r="T1561" s="64" t="s">
        <v>36</v>
      </c>
      <c r="U1561" s="61"/>
      <c r="V1561" s="61"/>
    </row>
    <row r="1562" spans="6:25" s="53" customFormat="1" ht="11.25" hidden="1" outlineLevel="3" x14ac:dyDescent="0.25">
      <c r="F1562" s="54"/>
      <c r="G1562" s="55"/>
      <c r="H1562" s="56" t="str">
        <f>IF(AND(H1561&lt;&gt;"Výkaz výměr:",I1561=""),"Výkaz výměr:","")</f>
        <v/>
      </c>
      <c r="I1562" s="57" t="s">
        <v>809</v>
      </c>
      <c r="J1562" s="58"/>
      <c r="K1562" s="57"/>
      <c r="L1562" s="59"/>
      <c r="M1562" s="60">
        <v>7.0590000000000011</v>
      </c>
      <c r="N1562" s="61"/>
      <c r="O1562" s="62"/>
      <c r="P1562" s="63"/>
      <c r="Q1562" s="61"/>
      <c r="R1562" s="61"/>
      <c r="S1562" s="61"/>
      <c r="T1562" s="64" t="s">
        <v>36</v>
      </c>
      <c r="U1562" s="61"/>
      <c r="V1562" s="61"/>
    </row>
    <row r="1563" spans="6:25" s="53" customFormat="1" ht="11.25" hidden="1" outlineLevel="3" x14ac:dyDescent="0.25">
      <c r="F1563" s="54"/>
      <c r="G1563" s="55"/>
      <c r="H1563" s="56" t="str">
        <f>IF(AND(H1562&lt;&gt;"Výkaz výměr:",I1562=""),"Výkaz výměr:","")</f>
        <v/>
      </c>
      <c r="I1563" s="57" t="s">
        <v>810</v>
      </c>
      <c r="J1563" s="58"/>
      <c r="K1563" s="57"/>
      <c r="L1563" s="59"/>
      <c r="M1563" s="60">
        <v>3.0927600000000002</v>
      </c>
      <c r="N1563" s="61"/>
      <c r="O1563" s="62"/>
      <c r="P1563" s="63"/>
      <c r="Q1563" s="61"/>
      <c r="R1563" s="61"/>
      <c r="S1563" s="61"/>
      <c r="T1563" s="64" t="s">
        <v>36</v>
      </c>
      <c r="U1563" s="61"/>
      <c r="V1563" s="61"/>
    </row>
    <row r="1564" spans="6:25" s="53" customFormat="1" ht="11.25" hidden="1" outlineLevel="3" x14ac:dyDescent="0.25">
      <c r="F1564" s="54"/>
      <c r="G1564" s="55"/>
      <c r="H1564" s="56" t="str">
        <f>IF(AND(H1563&lt;&gt;"Výkaz výměr:",I1563=""),"Výkaz výměr:","")</f>
        <v/>
      </c>
      <c r="I1564" s="57" t="s">
        <v>811</v>
      </c>
      <c r="J1564" s="58"/>
      <c r="K1564" s="57"/>
      <c r="L1564" s="59"/>
      <c r="M1564" s="60">
        <v>3.9052799999999999</v>
      </c>
      <c r="N1564" s="61"/>
      <c r="O1564" s="62"/>
      <c r="P1564" s="63"/>
      <c r="Q1564" s="61"/>
      <c r="R1564" s="61"/>
      <c r="S1564" s="61"/>
      <c r="T1564" s="64" t="s">
        <v>36</v>
      </c>
      <c r="U1564" s="61"/>
      <c r="V1564" s="61"/>
    </row>
    <row r="1565" spans="6:25" s="53" customFormat="1" ht="11.25" hidden="1" outlineLevel="3" x14ac:dyDescent="0.25">
      <c r="F1565" s="54"/>
      <c r="G1565" s="55"/>
      <c r="H1565" s="56" t="str">
        <f>IF(AND(H1564&lt;&gt;"Výkaz výměr:",I1564=""),"Výkaz výměr:","")</f>
        <v/>
      </c>
      <c r="I1565" s="57" t="s">
        <v>822</v>
      </c>
      <c r="J1565" s="58"/>
      <c r="K1565" s="57"/>
      <c r="L1565" s="59"/>
      <c r="M1565" s="60">
        <v>-30.003</v>
      </c>
      <c r="N1565" s="61"/>
      <c r="O1565" s="62"/>
      <c r="P1565" s="63"/>
      <c r="Q1565" s="61"/>
      <c r="R1565" s="61"/>
      <c r="S1565" s="61"/>
      <c r="T1565" s="64" t="s">
        <v>36</v>
      </c>
      <c r="U1565" s="61"/>
      <c r="V1565" s="61"/>
    </row>
    <row r="1566" spans="6:25" s="43" customFormat="1" ht="12" hidden="1" outlineLevel="2" x14ac:dyDescent="0.2">
      <c r="F1566" s="35">
        <v>368</v>
      </c>
      <c r="G1566" s="36" t="s">
        <v>28</v>
      </c>
      <c r="H1566" s="37" t="s">
        <v>823</v>
      </c>
      <c r="I1566" s="38" t="s">
        <v>824</v>
      </c>
      <c r="J1566" s="36" t="s">
        <v>199</v>
      </c>
      <c r="K1566" s="39">
        <v>11.08133999999999</v>
      </c>
      <c r="L1566" s="40">
        <v>0</v>
      </c>
      <c r="M1566" s="39">
        <v>11.08133999999999</v>
      </c>
      <c r="N1566" s="41"/>
      <c r="O1566" s="42">
        <f>M1566*N1566</f>
        <v>0</v>
      </c>
      <c r="P1566" s="42"/>
      <c r="Q1566" s="42">
        <f>M1566*P1566</f>
        <v>0</v>
      </c>
      <c r="R1566" s="42"/>
      <c r="S1566" s="42">
        <f>M1566*R1566</f>
        <v>0</v>
      </c>
      <c r="T1566" s="42">
        <v>21</v>
      </c>
      <c r="U1566" s="42">
        <f>O1566*T1566/100</f>
        <v>0</v>
      </c>
      <c r="V1566" s="42">
        <f>U1566+O1566</f>
        <v>0</v>
      </c>
      <c r="W1566" s="42"/>
      <c r="X1566" s="42"/>
      <c r="Y1566" s="42">
        <v>1</v>
      </c>
    </row>
    <row r="1567" spans="6:25" s="43" customFormat="1" ht="12" hidden="1" outlineLevel="2" x14ac:dyDescent="0.2">
      <c r="F1567" s="44"/>
      <c r="G1567" s="45"/>
      <c r="H1567" s="46" t="s">
        <v>33</v>
      </c>
      <c r="I1567" s="88" t="s">
        <v>825</v>
      </c>
      <c r="J1567" s="88"/>
      <c r="K1567" s="88"/>
      <c r="L1567" s="88"/>
      <c r="M1567" s="88"/>
      <c r="N1567" s="88"/>
      <c r="O1567" s="88"/>
      <c r="P1567" s="47"/>
      <c r="Q1567" s="48"/>
      <c r="R1567" s="47"/>
      <c r="S1567" s="48"/>
      <c r="T1567" s="49"/>
      <c r="U1567" s="49"/>
      <c r="V1567" s="49"/>
      <c r="W1567" s="50"/>
    </row>
    <row r="1568" spans="6:25" s="43" customFormat="1" ht="6" hidden="1" customHeight="1" outlineLevel="2" x14ac:dyDescent="0.2">
      <c r="F1568" s="44"/>
      <c r="G1568" s="45"/>
      <c r="H1568" s="51"/>
      <c r="I1568" s="52"/>
      <c r="J1568" s="52"/>
      <c r="K1568" s="52"/>
      <c r="L1568" s="52"/>
      <c r="M1568" s="52"/>
      <c r="N1568" s="52"/>
      <c r="O1568" s="52"/>
      <c r="P1568" s="47"/>
      <c r="Q1568" s="48"/>
      <c r="R1568" s="47"/>
      <c r="S1568" s="48"/>
      <c r="T1568" s="49"/>
      <c r="U1568" s="49"/>
      <c r="V1568" s="49"/>
      <c r="W1568" s="50"/>
    </row>
    <row r="1569" spans="6:25" s="53" customFormat="1" ht="11.25" hidden="1" outlineLevel="3" x14ac:dyDescent="0.25">
      <c r="F1569" s="54"/>
      <c r="G1569" s="55"/>
      <c r="H1569" s="56" t="str">
        <f>IF(AND(H1568&lt;&gt;"Výkaz výměr:",I1568=""),"Výkaz výměr:","")</f>
        <v>Výkaz výměr:</v>
      </c>
      <c r="I1569" s="57" t="s">
        <v>808</v>
      </c>
      <c r="J1569" s="58"/>
      <c r="K1569" s="57"/>
      <c r="L1569" s="59"/>
      <c r="M1569" s="60">
        <v>27.027299999999993</v>
      </c>
      <c r="N1569" s="61"/>
      <c r="O1569" s="62"/>
      <c r="P1569" s="63"/>
      <c r="Q1569" s="61"/>
      <c r="R1569" s="61"/>
      <c r="S1569" s="61"/>
      <c r="T1569" s="64" t="s">
        <v>36</v>
      </c>
      <c r="U1569" s="61"/>
      <c r="V1569" s="61"/>
    </row>
    <row r="1570" spans="6:25" s="53" customFormat="1" ht="11.25" hidden="1" outlineLevel="3" x14ac:dyDescent="0.25">
      <c r="F1570" s="54"/>
      <c r="G1570" s="55"/>
      <c r="H1570" s="56" t="str">
        <f>IF(AND(H1569&lt;&gt;"Výkaz výměr:",I1569=""),"Výkaz výměr:","")</f>
        <v/>
      </c>
      <c r="I1570" s="57" t="s">
        <v>809</v>
      </c>
      <c r="J1570" s="58"/>
      <c r="K1570" s="57"/>
      <c r="L1570" s="59"/>
      <c r="M1570" s="60">
        <v>7.0590000000000011</v>
      </c>
      <c r="N1570" s="61"/>
      <c r="O1570" s="62"/>
      <c r="P1570" s="63"/>
      <c r="Q1570" s="61"/>
      <c r="R1570" s="61"/>
      <c r="S1570" s="61"/>
      <c r="T1570" s="64" t="s">
        <v>36</v>
      </c>
      <c r="U1570" s="61"/>
      <c r="V1570" s="61"/>
    </row>
    <row r="1571" spans="6:25" s="53" customFormat="1" ht="11.25" hidden="1" outlineLevel="3" x14ac:dyDescent="0.25">
      <c r="F1571" s="54"/>
      <c r="G1571" s="55"/>
      <c r="H1571" s="56" t="str">
        <f>IF(AND(H1570&lt;&gt;"Výkaz výměr:",I1570=""),"Výkaz výměr:","")</f>
        <v/>
      </c>
      <c r="I1571" s="57" t="s">
        <v>810</v>
      </c>
      <c r="J1571" s="58"/>
      <c r="K1571" s="57"/>
      <c r="L1571" s="59"/>
      <c r="M1571" s="60">
        <v>3.0927600000000002</v>
      </c>
      <c r="N1571" s="61"/>
      <c r="O1571" s="62"/>
      <c r="P1571" s="63"/>
      <c r="Q1571" s="61"/>
      <c r="R1571" s="61"/>
      <c r="S1571" s="61"/>
      <c r="T1571" s="64" t="s">
        <v>36</v>
      </c>
      <c r="U1571" s="61"/>
      <c r="V1571" s="61"/>
    </row>
    <row r="1572" spans="6:25" s="53" customFormat="1" ht="11.25" hidden="1" outlineLevel="3" x14ac:dyDescent="0.25">
      <c r="F1572" s="54"/>
      <c r="G1572" s="55"/>
      <c r="H1572" s="56" t="str">
        <f>IF(AND(H1571&lt;&gt;"Výkaz výměr:",I1571=""),"Výkaz výměr:","")</f>
        <v/>
      </c>
      <c r="I1572" s="57" t="s">
        <v>811</v>
      </c>
      <c r="J1572" s="58"/>
      <c r="K1572" s="57"/>
      <c r="L1572" s="59"/>
      <c r="M1572" s="60">
        <v>3.9052799999999999</v>
      </c>
      <c r="N1572" s="61"/>
      <c r="O1572" s="62"/>
      <c r="P1572" s="63"/>
      <c r="Q1572" s="61"/>
      <c r="R1572" s="61"/>
      <c r="S1572" s="61"/>
      <c r="T1572" s="64" t="s">
        <v>36</v>
      </c>
      <c r="U1572" s="61"/>
      <c r="V1572" s="61"/>
    </row>
    <row r="1573" spans="6:25" s="53" customFormat="1" ht="11.25" hidden="1" outlineLevel="3" x14ac:dyDescent="0.25">
      <c r="F1573" s="54"/>
      <c r="G1573" s="55"/>
      <c r="H1573" s="56" t="str">
        <f>IF(AND(H1572&lt;&gt;"Výkaz výměr:",I1572=""),"Výkaz výměr:","")</f>
        <v/>
      </c>
      <c r="I1573" s="57" t="s">
        <v>822</v>
      </c>
      <c r="J1573" s="58"/>
      <c r="K1573" s="57"/>
      <c r="L1573" s="59"/>
      <c r="M1573" s="60">
        <v>-30.003</v>
      </c>
      <c r="N1573" s="61"/>
      <c r="O1573" s="62"/>
      <c r="P1573" s="63"/>
      <c r="Q1573" s="61"/>
      <c r="R1573" s="61"/>
      <c r="S1573" s="61"/>
      <c r="T1573" s="64" t="s">
        <v>36</v>
      </c>
      <c r="U1573" s="61"/>
      <c r="V1573" s="61"/>
    </row>
    <row r="1574" spans="6:25" s="43" customFormat="1" ht="12" hidden="1" outlineLevel="2" x14ac:dyDescent="0.2">
      <c r="F1574" s="35">
        <v>369</v>
      </c>
      <c r="G1574" s="36" t="s">
        <v>28</v>
      </c>
      <c r="H1574" s="37" t="s">
        <v>826</v>
      </c>
      <c r="I1574" s="38" t="s">
        <v>827</v>
      </c>
      <c r="J1574" s="36" t="s">
        <v>199</v>
      </c>
      <c r="K1574" s="39">
        <v>11.08133999999999</v>
      </c>
      <c r="L1574" s="40">
        <v>0</v>
      </c>
      <c r="M1574" s="39">
        <v>11.08133999999999</v>
      </c>
      <c r="N1574" s="41"/>
      <c r="O1574" s="42">
        <f>M1574*N1574</f>
        <v>0</v>
      </c>
      <c r="P1574" s="42"/>
      <c r="Q1574" s="42">
        <f>M1574*P1574</f>
        <v>0</v>
      </c>
      <c r="R1574" s="42"/>
      <c r="S1574" s="42">
        <f>M1574*R1574</f>
        <v>0</v>
      </c>
      <c r="T1574" s="42">
        <v>21</v>
      </c>
      <c r="U1574" s="42">
        <f>O1574*T1574/100</f>
        <v>0</v>
      </c>
      <c r="V1574" s="42">
        <f>U1574+O1574</f>
        <v>0</v>
      </c>
      <c r="W1574" s="42"/>
      <c r="X1574" s="42"/>
      <c r="Y1574" s="42">
        <v>1</v>
      </c>
    </row>
    <row r="1575" spans="6:25" s="43" customFormat="1" ht="12" hidden="1" outlineLevel="2" x14ac:dyDescent="0.2">
      <c r="F1575" s="44"/>
      <c r="G1575" s="45"/>
      <c r="H1575" s="46" t="s">
        <v>33</v>
      </c>
      <c r="I1575" s="88" t="s">
        <v>828</v>
      </c>
      <c r="J1575" s="88"/>
      <c r="K1575" s="88"/>
      <c r="L1575" s="88"/>
      <c r="M1575" s="88"/>
      <c r="N1575" s="88"/>
      <c r="O1575" s="88"/>
      <c r="P1575" s="47"/>
      <c r="Q1575" s="48"/>
      <c r="R1575" s="47"/>
      <c r="S1575" s="48"/>
      <c r="T1575" s="49"/>
      <c r="U1575" s="49"/>
      <c r="V1575" s="49"/>
      <c r="W1575" s="50"/>
    </row>
    <row r="1576" spans="6:25" s="43" customFormat="1" ht="6" hidden="1" customHeight="1" outlineLevel="2" x14ac:dyDescent="0.2">
      <c r="F1576" s="44"/>
      <c r="G1576" s="45"/>
      <c r="H1576" s="51"/>
      <c r="I1576" s="52"/>
      <c r="J1576" s="52"/>
      <c r="K1576" s="52"/>
      <c r="L1576" s="52"/>
      <c r="M1576" s="52"/>
      <c r="N1576" s="52"/>
      <c r="O1576" s="52"/>
      <c r="P1576" s="47"/>
      <c r="Q1576" s="48"/>
      <c r="R1576" s="47"/>
      <c r="S1576" s="48"/>
      <c r="T1576" s="49"/>
      <c r="U1576" s="49"/>
      <c r="V1576" s="49"/>
      <c r="W1576" s="50"/>
    </row>
    <row r="1577" spans="6:25" s="53" customFormat="1" ht="11.25" hidden="1" outlineLevel="3" x14ac:dyDescent="0.25">
      <c r="F1577" s="54"/>
      <c r="G1577" s="55"/>
      <c r="H1577" s="56" t="str">
        <f>IF(AND(H1576&lt;&gt;"Výkaz výměr:",I1576=""),"Výkaz výměr:","")</f>
        <v>Výkaz výměr:</v>
      </c>
      <c r="I1577" s="57" t="s">
        <v>808</v>
      </c>
      <c r="J1577" s="58"/>
      <c r="K1577" s="57"/>
      <c r="L1577" s="59"/>
      <c r="M1577" s="60">
        <v>27.027299999999993</v>
      </c>
      <c r="N1577" s="61"/>
      <c r="O1577" s="62"/>
      <c r="P1577" s="63"/>
      <c r="Q1577" s="61"/>
      <c r="R1577" s="61"/>
      <c r="S1577" s="61"/>
      <c r="T1577" s="64" t="s">
        <v>36</v>
      </c>
      <c r="U1577" s="61"/>
      <c r="V1577" s="61"/>
    </row>
    <row r="1578" spans="6:25" s="53" customFormat="1" ht="11.25" hidden="1" outlineLevel="3" x14ac:dyDescent="0.25">
      <c r="F1578" s="54"/>
      <c r="G1578" s="55"/>
      <c r="H1578" s="56" t="str">
        <f>IF(AND(H1577&lt;&gt;"Výkaz výměr:",I1577=""),"Výkaz výměr:","")</f>
        <v/>
      </c>
      <c r="I1578" s="57" t="s">
        <v>809</v>
      </c>
      <c r="J1578" s="58"/>
      <c r="K1578" s="57"/>
      <c r="L1578" s="59"/>
      <c r="M1578" s="60">
        <v>7.0590000000000011</v>
      </c>
      <c r="N1578" s="61"/>
      <c r="O1578" s="62"/>
      <c r="P1578" s="63"/>
      <c r="Q1578" s="61"/>
      <c r="R1578" s="61"/>
      <c r="S1578" s="61"/>
      <c r="T1578" s="64" t="s">
        <v>36</v>
      </c>
      <c r="U1578" s="61"/>
      <c r="V1578" s="61"/>
    </row>
    <row r="1579" spans="6:25" s="53" customFormat="1" ht="11.25" hidden="1" outlineLevel="3" x14ac:dyDescent="0.25">
      <c r="F1579" s="54"/>
      <c r="G1579" s="55"/>
      <c r="H1579" s="56" t="str">
        <f>IF(AND(H1578&lt;&gt;"Výkaz výměr:",I1578=""),"Výkaz výměr:","")</f>
        <v/>
      </c>
      <c r="I1579" s="57" t="s">
        <v>810</v>
      </c>
      <c r="J1579" s="58"/>
      <c r="K1579" s="57"/>
      <c r="L1579" s="59"/>
      <c r="M1579" s="60">
        <v>3.0927600000000002</v>
      </c>
      <c r="N1579" s="61"/>
      <c r="O1579" s="62"/>
      <c r="P1579" s="63"/>
      <c r="Q1579" s="61"/>
      <c r="R1579" s="61"/>
      <c r="S1579" s="61"/>
      <c r="T1579" s="64" t="s">
        <v>36</v>
      </c>
      <c r="U1579" s="61"/>
      <c r="V1579" s="61"/>
    </row>
    <row r="1580" spans="6:25" s="53" customFormat="1" ht="11.25" hidden="1" outlineLevel="3" x14ac:dyDescent="0.25">
      <c r="F1580" s="54"/>
      <c r="G1580" s="55"/>
      <c r="H1580" s="56" t="str">
        <f>IF(AND(H1579&lt;&gt;"Výkaz výměr:",I1579=""),"Výkaz výměr:","")</f>
        <v/>
      </c>
      <c r="I1580" s="57" t="s">
        <v>811</v>
      </c>
      <c r="J1580" s="58"/>
      <c r="K1580" s="57"/>
      <c r="L1580" s="59"/>
      <c r="M1580" s="60">
        <v>3.9052799999999999</v>
      </c>
      <c r="N1580" s="61"/>
      <c r="O1580" s="62"/>
      <c r="P1580" s="63"/>
      <c r="Q1580" s="61"/>
      <c r="R1580" s="61"/>
      <c r="S1580" s="61"/>
      <c r="T1580" s="64" t="s">
        <v>36</v>
      </c>
      <c r="U1580" s="61"/>
      <c r="V1580" s="61"/>
    </row>
    <row r="1581" spans="6:25" s="53" customFormat="1" ht="11.25" hidden="1" outlineLevel="3" x14ac:dyDescent="0.25">
      <c r="F1581" s="54"/>
      <c r="G1581" s="55"/>
      <c r="H1581" s="56" t="str">
        <f>IF(AND(H1580&lt;&gt;"Výkaz výměr:",I1580=""),"Výkaz výměr:","")</f>
        <v/>
      </c>
      <c r="I1581" s="57" t="s">
        <v>822</v>
      </c>
      <c r="J1581" s="58"/>
      <c r="K1581" s="57"/>
      <c r="L1581" s="59"/>
      <c r="M1581" s="60">
        <v>-30.003</v>
      </c>
      <c r="N1581" s="61"/>
      <c r="O1581" s="62"/>
      <c r="P1581" s="63"/>
      <c r="Q1581" s="61"/>
      <c r="R1581" s="61"/>
      <c r="S1581" s="61"/>
      <c r="T1581" s="64" t="s">
        <v>36</v>
      </c>
      <c r="U1581" s="61"/>
      <c r="V1581" s="61"/>
    </row>
    <row r="1582" spans="6:25" s="43" customFormat="1" ht="12" hidden="1" outlineLevel="2" x14ac:dyDescent="0.2">
      <c r="F1582" s="35">
        <v>370</v>
      </c>
      <c r="G1582" s="36" t="s">
        <v>28</v>
      </c>
      <c r="H1582" s="37" t="s">
        <v>829</v>
      </c>
      <c r="I1582" s="38" t="s">
        <v>830</v>
      </c>
      <c r="J1582" s="36" t="s">
        <v>89</v>
      </c>
      <c r="K1582" s="39">
        <v>17.729600000000001</v>
      </c>
      <c r="L1582" s="40">
        <v>0</v>
      </c>
      <c r="M1582" s="39">
        <v>17.729600000000001</v>
      </c>
      <c r="N1582" s="41"/>
      <c r="O1582" s="42">
        <f>M1582*N1582</f>
        <v>0</v>
      </c>
      <c r="P1582" s="42"/>
      <c r="Q1582" s="42">
        <f>M1582*P1582</f>
        <v>0</v>
      </c>
      <c r="R1582" s="42"/>
      <c r="S1582" s="42">
        <f>M1582*R1582</f>
        <v>0</v>
      </c>
      <c r="T1582" s="42">
        <v>21</v>
      </c>
      <c r="U1582" s="42">
        <f>O1582*T1582/100</f>
        <v>0</v>
      </c>
      <c r="V1582" s="42">
        <f>U1582+O1582</f>
        <v>0</v>
      </c>
      <c r="W1582" s="42"/>
      <c r="X1582" s="42"/>
      <c r="Y1582" s="42">
        <v>1</v>
      </c>
    </row>
    <row r="1583" spans="6:25" s="43" customFormat="1" ht="12" hidden="1" outlineLevel="2" x14ac:dyDescent="0.2">
      <c r="F1583" s="44"/>
      <c r="G1583" s="45"/>
      <c r="H1583" s="46" t="s">
        <v>33</v>
      </c>
      <c r="I1583" s="88" t="s">
        <v>831</v>
      </c>
      <c r="J1583" s="88"/>
      <c r="K1583" s="88"/>
      <c r="L1583" s="88"/>
      <c r="M1583" s="88"/>
      <c r="N1583" s="88"/>
      <c r="O1583" s="88"/>
      <c r="P1583" s="47"/>
      <c r="Q1583" s="48"/>
      <c r="R1583" s="47"/>
      <c r="S1583" s="48"/>
      <c r="T1583" s="49"/>
      <c r="U1583" s="49"/>
      <c r="V1583" s="49"/>
      <c r="W1583" s="50"/>
    </row>
    <row r="1584" spans="6:25" s="43" customFormat="1" ht="6" hidden="1" customHeight="1" outlineLevel="2" x14ac:dyDescent="0.2">
      <c r="F1584" s="44"/>
      <c r="G1584" s="45"/>
      <c r="H1584" s="51"/>
      <c r="I1584" s="52"/>
      <c r="J1584" s="52"/>
      <c r="K1584" s="52"/>
      <c r="L1584" s="52"/>
      <c r="M1584" s="52"/>
      <c r="N1584" s="52"/>
      <c r="O1584" s="52"/>
      <c r="P1584" s="47"/>
      <c r="Q1584" s="48"/>
      <c r="R1584" s="47"/>
      <c r="S1584" s="48"/>
      <c r="T1584" s="49"/>
      <c r="U1584" s="49"/>
      <c r="V1584" s="49"/>
      <c r="W1584" s="50"/>
    </row>
    <row r="1585" spans="6:25" s="53" customFormat="1" ht="11.25" hidden="1" outlineLevel="3" x14ac:dyDescent="0.25">
      <c r="F1585" s="54"/>
      <c r="G1585" s="55"/>
      <c r="H1585" s="56" t="str">
        <f>IF(AND(H1584&lt;&gt;"Výkaz výměr:",I1584=""),"Výkaz výměr:","")</f>
        <v>Výkaz výměr:</v>
      </c>
      <c r="I1585" s="57" t="s">
        <v>832</v>
      </c>
      <c r="J1585" s="58"/>
      <c r="K1585" s="57"/>
      <c r="L1585" s="59"/>
      <c r="M1585" s="60">
        <v>17.729600000000001</v>
      </c>
      <c r="N1585" s="61"/>
      <c r="O1585" s="62"/>
      <c r="P1585" s="63"/>
      <c r="Q1585" s="61"/>
      <c r="R1585" s="61"/>
      <c r="S1585" s="61"/>
      <c r="T1585" s="64" t="s">
        <v>36</v>
      </c>
      <c r="U1585" s="61"/>
      <c r="V1585" s="61"/>
    </row>
    <row r="1586" spans="6:25" s="65" customFormat="1" ht="12.75" hidden="1" customHeight="1" outlineLevel="2" x14ac:dyDescent="0.25">
      <c r="F1586" s="66"/>
      <c r="G1586" s="67"/>
      <c r="H1586" s="67"/>
      <c r="I1586" s="68"/>
      <c r="J1586" s="67"/>
      <c r="K1586" s="69"/>
      <c r="L1586" s="70"/>
      <c r="M1586" s="69"/>
      <c r="N1586" s="70"/>
      <c r="O1586" s="71"/>
      <c r="P1586" s="72"/>
      <c r="Q1586" s="70"/>
      <c r="R1586" s="70"/>
      <c r="S1586" s="70"/>
      <c r="T1586" s="73" t="s">
        <v>36</v>
      </c>
      <c r="U1586" s="70"/>
      <c r="V1586" s="70"/>
      <c r="W1586" s="70"/>
    </row>
    <row r="1587" spans="6:25" s="25" customFormat="1" ht="16.5" hidden="1" customHeight="1" outlineLevel="1" collapsed="1" x14ac:dyDescent="0.2">
      <c r="F1587" s="26"/>
      <c r="G1587" s="27"/>
      <c r="H1587" s="28"/>
      <c r="I1587" s="28" t="s">
        <v>833</v>
      </c>
      <c r="J1587" s="27"/>
      <c r="K1587" s="29"/>
      <c r="L1587" s="30"/>
      <c r="M1587" s="29"/>
      <c r="N1587" s="30"/>
      <c r="O1587" s="31">
        <f>SUBTOTAL(9,O1588:O1604)</f>
        <v>0</v>
      </c>
      <c r="P1587" s="32"/>
      <c r="Q1587" s="31">
        <f>SUBTOTAL(9,Q1588:Q1604)</f>
        <v>27.243216000000004</v>
      </c>
      <c r="R1587" s="30"/>
      <c r="S1587" s="31">
        <f>SUBTOTAL(9,S1588:S1604)</f>
        <v>0</v>
      </c>
      <c r="T1587" s="33"/>
      <c r="U1587" s="31">
        <f>SUBTOTAL(9,U1588:U1604)</f>
        <v>0</v>
      </c>
      <c r="V1587" s="31">
        <f>SUBTOTAL(9,V1588:V1604)</f>
        <v>0</v>
      </c>
      <c r="Y1587" s="31">
        <f>SUBTOTAL(9,Y1588:Y1604)</f>
        <v>4</v>
      </c>
    </row>
    <row r="1588" spans="6:25" s="43" customFormat="1" ht="12" hidden="1" outlineLevel="2" x14ac:dyDescent="0.2">
      <c r="F1588" s="35">
        <v>371</v>
      </c>
      <c r="G1588" s="36" t="s">
        <v>28</v>
      </c>
      <c r="H1588" s="37" t="s">
        <v>819</v>
      </c>
      <c r="I1588" s="38" t="s">
        <v>820</v>
      </c>
      <c r="J1588" s="36" t="s">
        <v>199</v>
      </c>
      <c r="K1588" s="39">
        <v>30.003</v>
      </c>
      <c r="L1588" s="40">
        <v>0</v>
      </c>
      <c r="M1588" s="39">
        <v>30.003</v>
      </c>
      <c r="N1588" s="41"/>
      <c r="O1588" s="42">
        <f>M1588*N1588</f>
        <v>0</v>
      </c>
      <c r="P1588" s="42"/>
      <c r="Q1588" s="42">
        <f>M1588*P1588</f>
        <v>0</v>
      </c>
      <c r="R1588" s="42"/>
      <c r="S1588" s="42">
        <f>M1588*R1588</f>
        <v>0</v>
      </c>
      <c r="T1588" s="42">
        <v>21</v>
      </c>
      <c r="U1588" s="42">
        <f>O1588*T1588/100</f>
        <v>0</v>
      </c>
      <c r="V1588" s="42">
        <f>U1588+O1588</f>
        <v>0</v>
      </c>
      <c r="W1588" s="42"/>
      <c r="X1588" s="42"/>
      <c r="Y1588" s="42">
        <v>1</v>
      </c>
    </row>
    <row r="1589" spans="6:25" s="43" customFormat="1" ht="12" hidden="1" outlineLevel="2" x14ac:dyDescent="0.2">
      <c r="F1589" s="44"/>
      <c r="G1589" s="45"/>
      <c r="H1589" s="46" t="s">
        <v>33</v>
      </c>
      <c r="I1589" s="88" t="s">
        <v>821</v>
      </c>
      <c r="J1589" s="88"/>
      <c r="K1589" s="88"/>
      <c r="L1589" s="88"/>
      <c r="M1589" s="88"/>
      <c r="N1589" s="88"/>
      <c r="O1589" s="88"/>
      <c r="P1589" s="47"/>
      <c r="Q1589" s="48"/>
      <c r="R1589" s="47"/>
      <c r="S1589" s="48"/>
      <c r="T1589" s="49"/>
      <c r="U1589" s="49"/>
      <c r="V1589" s="49"/>
      <c r="W1589" s="50"/>
    </row>
    <row r="1590" spans="6:25" s="43" customFormat="1" ht="6" hidden="1" customHeight="1" outlineLevel="2" x14ac:dyDescent="0.2">
      <c r="F1590" s="44"/>
      <c r="G1590" s="45"/>
      <c r="H1590" s="51"/>
      <c r="I1590" s="52"/>
      <c r="J1590" s="52"/>
      <c r="K1590" s="52"/>
      <c r="L1590" s="52"/>
      <c r="M1590" s="52"/>
      <c r="N1590" s="52"/>
      <c r="O1590" s="52"/>
      <c r="P1590" s="47"/>
      <c r="Q1590" s="48"/>
      <c r="R1590" s="47"/>
      <c r="S1590" s="48"/>
      <c r="T1590" s="49"/>
      <c r="U1590" s="49"/>
      <c r="V1590" s="49"/>
      <c r="W1590" s="50"/>
    </row>
    <row r="1591" spans="6:25" s="53" customFormat="1" ht="11.25" hidden="1" outlineLevel="3" x14ac:dyDescent="0.25">
      <c r="F1591" s="54"/>
      <c r="G1591" s="55"/>
      <c r="H1591" s="56" t="str">
        <f>IF(AND(H1590&lt;&gt;"Výkaz výměr:",I1590=""),"Výkaz výměr:","")</f>
        <v>Výkaz výměr:</v>
      </c>
      <c r="I1591" s="57" t="s">
        <v>834</v>
      </c>
      <c r="J1591" s="58"/>
      <c r="K1591" s="57"/>
      <c r="L1591" s="59"/>
      <c r="M1591" s="60">
        <v>15.10425</v>
      </c>
      <c r="N1591" s="61"/>
      <c r="O1591" s="62"/>
      <c r="P1591" s="63"/>
      <c r="Q1591" s="61"/>
      <c r="R1591" s="61"/>
      <c r="S1591" s="61"/>
      <c r="T1591" s="64" t="s">
        <v>36</v>
      </c>
      <c r="U1591" s="61"/>
      <c r="V1591" s="61"/>
    </row>
    <row r="1592" spans="6:25" s="53" customFormat="1" ht="11.25" hidden="1" outlineLevel="3" x14ac:dyDescent="0.25">
      <c r="F1592" s="54"/>
      <c r="G1592" s="55"/>
      <c r="H1592" s="56" t="str">
        <f>IF(AND(H1591&lt;&gt;"Výkaz výměr:",I1591=""),"Výkaz výměr:","")</f>
        <v/>
      </c>
      <c r="I1592" s="57" t="s">
        <v>835</v>
      </c>
      <c r="J1592" s="58"/>
      <c r="K1592" s="57"/>
      <c r="L1592" s="59"/>
      <c r="M1592" s="60">
        <v>14.898750000000001</v>
      </c>
      <c r="N1592" s="61"/>
      <c r="O1592" s="62"/>
      <c r="P1592" s="63"/>
      <c r="Q1592" s="61"/>
      <c r="R1592" s="61"/>
      <c r="S1592" s="61"/>
      <c r="T1592" s="64" t="s">
        <v>36</v>
      </c>
      <c r="U1592" s="61"/>
      <c r="V1592" s="61"/>
    </row>
    <row r="1593" spans="6:25" s="43" customFormat="1" ht="12" hidden="1" outlineLevel="2" x14ac:dyDescent="0.2">
      <c r="F1593" s="35">
        <v>372</v>
      </c>
      <c r="G1593" s="36" t="s">
        <v>28</v>
      </c>
      <c r="H1593" s="37" t="s">
        <v>815</v>
      </c>
      <c r="I1593" s="38" t="s">
        <v>816</v>
      </c>
      <c r="J1593" s="36" t="s">
        <v>199</v>
      </c>
      <c r="K1593" s="39">
        <v>30.003</v>
      </c>
      <c r="L1593" s="40">
        <v>0</v>
      </c>
      <c r="M1593" s="39">
        <v>30.003</v>
      </c>
      <c r="N1593" s="41"/>
      <c r="O1593" s="42">
        <f>M1593*N1593</f>
        <v>0</v>
      </c>
      <c r="P1593" s="42"/>
      <c r="Q1593" s="42">
        <f>M1593*P1593</f>
        <v>0</v>
      </c>
      <c r="R1593" s="42"/>
      <c r="S1593" s="42">
        <f>M1593*R1593</f>
        <v>0</v>
      </c>
      <c r="T1593" s="42">
        <v>21</v>
      </c>
      <c r="U1593" s="42">
        <f>O1593*T1593/100</f>
        <v>0</v>
      </c>
      <c r="V1593" s="42">
        <f>U1593+O1593</f>
        <v>0</v>
      </c>
      <c r="W1593" s="42"/>
      <c r="X1593" s="42"/>
      <c r="Y1593" s="42">
        <v>1</v>
      </c>
    </row>
    <row r="1594" spans="6:25" s="43" customFormat="1" ht="12" hidden="1" outlineLevel="2" x14ac:dyDescent="0.2">
      <c r="F1594" s="44"/>
      <c r="G1594" s="45"/>
      <c r="H1594" s="46" t="s">
        <v>33</v>
      </c>
      <c r="I1594" s="88" t="s">
        <v>817</v>
      </c>
      <c r="J1594" s="88"/>
      <c r="K1594" s="88"/>
      <c r="L1594" s="88"/>
      <c r="M1594" s="88"/>
      <c r="N1594" s="88"/>
      <c r="O1594" s="88"/>
      <c r="P1594" s="47"/>
      <c r="Q1594" s="48"/>
      <c r="R1594" s="47"/>
      <c r="S1594" s="48"/>
      <c r="T1594" s="49"/>
      <c r="U1594" s="49"/>
      <c r="V1594" s="49"/>
      <c r="W1594" s="50"/>
    </row>
    <row r="1595" spans="6:25" s="43" customFormat="1" ht="6" hidden="1" customHeight="1" outlineLevel="2" x14ac:dyDescent="0.2">
      <c r="F1595" s="44"/>
      <c r="G1595" s="45"/>
      <c r="H1595" s="51"/>
      <c r="I1595" s="52"/>
      <c r="J1595" s="52"/>
      <c r="K1595" s="52"/>
      <c r="L1595" s="52"/>
      <c r="M1595" s="52"/>
      <c r="N1595" s="52"/>
      <c r="O1595" s="52"/>
      <c r="P1595" s="47"/>
      <c r="Q1595" s="48"/>
      <c r="R1595" s="47"/>
      <c r="S1595" s="48"/>
      <c r="T1595" s="49"/>
      <c r="U1595" s="49"/>
      <c r="V1595" s="49"/>
      <c r="W1595" s="50"/>
    </row>
    <row r="1596" spans="6:25" s="43" customFormat="1" ht="12" hidden="1" outlineLevel="2" x14ac:dyDescent="0.2">
      <c r="F1596" s="35">
        <v>373</v>
      </c>
      <c r="G1596" s="36" t="s">
        <v>28</v>
      </c>
      <c r="H1596" s="37" t="s">
        <v>836</v>
      </c>
      <c r="I1596" s="38" t="s">
        <v>837</v>
      </c>
      <c r="J1596" s="36" t="s">
        <v>199</v>
      </c>
      <c r="K1596" s="39">
        <v>30.003</v>
      </c>
      <c r="L1596" s="40">
        <v>0</v>
      </c>
      <c r="M1596" s="39">
        <v>30.003</v>
      </c>
      <c r="N1596" s="41"/>
      <c r="O1596" s="42">
        <f>M1596*N1596</f>
        <v>0</v>
      </c>
      <c r="P1596" s="42"/>
      <c r="Q1596" s="42">
        <f>M1596*P1596</f>
        <v>0</v>
      </c>
      <c r="R1596" s="42"/>
      <c r="S1596" s="42">
        <f>M1596*R1596</f>
        <v>0</v>
      </c>
      <c r="T1596" s="42">
        <v>21</v>
      </c>
      <c r="U1596" s="42">
        <f>O1596*T1596/100</f>
        <v>0</v>
      </c>
      <c r="V1596" s="42">
        <f>U1596+O1596</f>
        <v>0</v>
      </c>
      <c r="W1596" s="42"/>
      <c r="X1596" s="42"/>
      <c r="Y1596" s="42">
        <v>1</v>
      </c>
    </row>
    <row r="1597" spans="6:25" s="43" customFormat="1" ht="12" hidden="1" outlineLevel="2" x14ac:dyDescent="0.2">
      <c r="F1597" s="44"/>
      <c r="G1597" s="45"/>
      <c r="H1597" s="46" t="s">
        <v>33</v>
      </c>
      <c r="I1597" s="88" t="s">
        <v>838</v>
      </c>
      <c r="J1597" s="88"/>
      <c r="K1597" s="88"/>
      <c r="L1597" s="88"/>
      <c r="M1597" s="88"/>
      <c r="N1597" s="88"/>
      <c r="O1597" s="88"/>
      <c r="P1597" s="47"/>
      <c r="Q1597" s="48"/>
      <c r="R1597" s="47"/>
      <c r="S1597" s="48"/>
      <c r="T1597" s="49"/>
      <c r="U1597" s="49"/>
      <c r="V1597" s="49"/>
      <c r="W1597" s="50"/>
    </row>
    <row r="1598" spans="6:25" s="43" customFormat="1" ht="6" hidden="1" customHeight="1" outlineLevel="2" x14ac:dyDescent="0.2">
      <c r="F1598" s="44"/>
      <c r="G1598" s="45"/>
      <c r="H1598" s="51"/>
      <c r="I1598" s="52"/>
      <c r="J1598" s="52"/>
      <c r="K1598" s="52"/>
      <c r="L1598" s="52"/>
      <c r="M1598" s="52"/>
      <c r="N1598" s="52"/>
      <c r="O1598" s="52"/>
      <c r="P1598" s="47"/>
      <c r="Q1598" s="48"/>
      <c r="R1598" s="47"/>
      <c r="S1598" s="48"/>
      <c r="T1598" s="49"/>
      <c r="U1598" s="49"/>
      <c r="V1598" s="49"/>
      <c r="W1598" s="50"/>
    </row>
    <row r="1599" spans="6:25" s="43" customFormat="1" ht="12" hidden="1" outlineLevel="2" x14ac:dyDescent="0.2">
      <c r="F1599" s="35">
        <v>374</v>
      </c>
      <c r="G1599" s="36" t="s">
        <v>28</v>
      </c>
      <c r="H1599" s="37" t="s">
        <v>839</v>
      </c>
      <c r="I1599" s="38" t="s">
        <v>840</v>
      </c>
      <c r="J1599" s="36" t="s">
        <v>199</v>
      </c>
      <c r="K1599" s="39">
        <v>12.012</v>
      </c>
      <c r="L1599" s="40">
        <v>5</v>
      </c>
      <c r="M1599" s="39">
        <v>12.6126</v>
      </c>
      <c r="N1599" s="41"/>
      <c r="O1599" s="42">
        <f>M1599*N1599</f>
        <v>0</v>
      </c>
      <c r="P1599" s="42">
        <v>2.16</v>
      </c>
      <c r="Q1599" s="42">
        <f>M1599*P1599</f>
        <v>27.243216000000004</v>
      </c>
      <c r="R1599" s="42"/>
      <c r="S1599" s="42">
        <f>M1599*R1599</f>
        <v>0</v>
      </c>
      <c r="T1599" s="42">
        <v>21</v>
      </c>
      <c r="U1599" s="42">
        <f>O1599*T1599/100</f>
        <v>0</v>
      </c>
      <c r="V1599" s="42">
        <f>U1599+O1599</f>
        <v>0</v>
      </c>
      <c r="W1599" s="42"/>
      <c r="X1599" s="42"/>
      <c r="Y1599" s="42">
        <v>1</v>
      </c>
    </row>
    <row r="1600" spans="6:25" s="43" customFormat="1" ht="12" hidden="1" outlineLevel="2" x14ac:dyDescent="0.2">
      <c r="F1600" s="44"/>
      <c r="G1600" s="45"/>
      <c r="H1600" s="46" t="s">
        <v>33</v>
      </c>
      <c r="I1600" s="88" t="s">
        <v>841</v>
      </c>
      <c r="J1600" s="88"/>
      <c r="K1600" s="88"/>
      <c r="L1600" s="88"/>
      <c r="M1600" s="88"/>
      <c r="N1600" s="88"/>
      <c r="O1600" s="88"/>
      <c r="P1600" s="47"/>
      <c r="Q1600" s="48"/>
      <c r="R1600" s="47"/>
      <c r="S1600" s="48"/>
      <c r="T1600" s="49"/>
      <c r="U1600" s="49"/>
      <c r="V1600" s="49"/>
      <c r="W1600" s="50"/>
    </row>
    <row r="1601" spans="6:25" s="43" customFormat="1" ht="6" hidden="1" customHeight="1" outlineLevel="2" x14ac:dyDescent="0.2">
      <c r="F1601" s="44"/>
      <c r="G1601" s="45"/>
      <c r="H1601" s="51"/>
      <c r="I1601" s="52"/>
      <c r="J1601" s="52"/>
      <c r="K1601" s="52"/>
      <c r="L1601" s="52"/>
      <c r="M1601" s="52"/>
      <c r="N1601" s="52"/>
      <c r="O1601" s="52"/>
      <c r="P1601" s="47"/>
      <c r="Q1601" s="48"/>
      <c r="R1601" s="47"/>
      <c r="S1601" s="48"/>
      <c r="T1601" s="49"/>
      <c r="U1601" s="49"/>
      <c r="V1601" s="49"/>
      <c r="W1601" s="50"/>
    </row>
    <row r="1602" spans="6:25" s="53" customFormat="1" ht="11.25" hidden="1" outlineLevel="3" x14ac:dyDescent="0.25">
      <c r="F1602" s="54"/>
      <c r="G1602" s="55"/>
      <c r="H1602" s="56" t="str">
        <f>IF(AND(H1601&lt;&gt;"Výkaz výměr:",I1601=""),"Výkaz výměr:","")</f>
        <v>Výkaz výměr:</v>
      </c>
      <c r="I1602" s="57" t="s">
        <v>842</v>
      </c>
      <c r="J1602" s="58"/>
      <c r="K1602" s="57"/>
      <c r="L1602" s="59"/>
      <c r="M1602" s="60">
        <v>120.12</v>
      </c>
      <c r="N1602" s="61"/>
      <c r="O1602" s="62"/>
      <c r="P1602" s="63"/>
      <c r="Q1602" s="61"/>
      <c r="R1602" s="61"/>
      <c r="S1602" s="61"/>
      <c r="T1602" s="64" t="s">
        <v>36</v>
      </c>
      <c r="U1602" s="61"/>
      <c r="V1602" s="61"/>
    </row>
    <row r="1603" spans="6:25" s="53" customFormat="1" ht="11.25" hidden="1" outlineLevel="3" x14ac:dyDescent="0.25">
      <c r="F1603" s="54"/>
      <c r="G1603" s="55"/>
      <c r="H1603" s="56" t="str">
        <f>IF(AND(H1602&lt;&gt;"Výkaz výměr:",I1602=""),"Výkaz výměr:","")</f>
        <v/>
      </c>
      <c r="I1603" s="57" t="s">
        <v>843</v>
      </c>
      <c r="J1603" s="58"/>
      <c r="K1603" s="57"/>
      <c r="L1603" s="59"/>
      <c r="M1603" s="60">
        <v>12.012</v>
      </c>
      <c r="N1603" s="61"/>
      <c r="O1603" s="62"/>
      <c r="P1603" s="63"/>
      <c r="Q1603" s="61"/>
      <c r="R1603" s="61"/>
      <c r="S1603" s="61"/>
      <c r="T1603" s="64" t="s">
        <v>36</v>
      </c>
      <c r="U1603" s="61"/>
      <c r="V1603" s="61"/>
    </row>
    <row r="1604" spans="6:25" s="65" customFormat="1" ht="12.75" hidden="1" customHeight="1" outlineLevel="2" x14ac:dyDescent="0.25">
      <c r="F1604" s="66"/>
      <c r="G1604" s="67"/>
      <c r="H1604" s="67"/>
      <c r="I1604" s="68"/>
      <c r="J1604" s="67"/>
      <c r="K1604" s="69"/>
      <c r="L1604" s="70"/>
      <c r="M1604" s="69"/>
      <c r="N1604" s="70"/>
      <c r="O1604" s="71"/>
      <c r="P1604" s="72"/>
      <c r="Q1604" s="70"/>
      <c r="R1604" s="70"/>
      <c r="S1604" s="70"/>
      <c r="T1604" s="73" t="s">
        <v>36</v>
      </c>
      <c r="U1604" s="70"/>
      <c r="V1604" s="70"/>
      <c r="W1604" s="70"/>
    </row>
    <row r="1605" spans="6:25" s="25" customFormat="1" ht="16.5" hidden="1" customHeight="1" outlineLevel="1" collapsed="1" x14ac:dyDescent="0.2">
      <c r="F1605" s="26"/>
      <c r="G1605" s="27"/>
      <c r="H1605" s="28"/>
      <c r="I1605" s="28" t="s">
        <v>844</v>
      </c>
      <c r="J1605" s="27"/>
      <c r="K1605" s="29"/>
      <c r="L1605" s="30"/>
      <c r="M1605" s="29"/>
      <c r="N1605" s="30"/>
      <c r="O1605" s="31">
        <f>SUBTOTAL(9,O1606:O1665)</f>
        <v>0</v>
      </c>
      <c r="P1605" s="32"/>
      <c r="Q1605" s="31">
        <f>SUBTOTAL(9,Q1606:Q1665)</f>
        <v>193.291128878579</v>
      </c>
      <c r="R1605" s="30"/>
      <c r="S1605" s="31">
        <f>SUBTOTAL(9,S1606:S1665)</f>
        <v>0</v>
      </c>
      <c r="T1605" s="33"/>
      <c r="U1605" s="31">
        <f>SUBTOTAL(9,U1606:U1665)</f>
        <v>0</v>
      </c>
      <c r="V1605" s="31">
        <f>SUBTOTAL(9,V1606:V1665)</f>
        <v>0</v>
      </c>
      <c r="Y1605" s="31">
        <f>SUBTOTAL(9,Y1606:Y1665)</f>
        <v>12</v>
      </c>
    </row>
    <row r="1606" spans="6:25" s="43" customFormat="1" ht="12" hidden="1" outlineLevel="2" x14ac:dyDescent="0.2">
      <c r="F1606" s="35">
        <v>375</v>
      </c>
      <c r="G1606" s="36" t="s">
        <v>28</v>
      </c>
      <c r="H1606" s="37" t="s">
        <v>845</v>
      </c>
      <c r="I1606" s="38" t="s">
        <v>846</v>
      </c>
      <c r="J1606" s="36" t="s">
        <v>31</v>
      </c>
      <c r="K1606" s="39">
        <v>4</v>
      </c>
      <c r="L1606" s="40">
        <v>0</v>
      </c>
      <c r="M1606" s="39">
        <v>4</v>
      </c>
      <c r="N1606" s="41"/>
      <c r="O1606" s="42">
        <f>M1606*N1606</f>
        <v>0</v>
      </c>
      <c r="P1606" s="42">
        <v>1.3509999999999999E-2</v>
      </c>
      <c r="Q1606" s="42">
        <f>M1606*P1606</f>
        <v>5.4039999999999998E-2</v>
      </c>
      <c r="R1606" s="42"/>
      <c r="S1606" s="42">
        <f>M1606*R1606</f>
        <v>0</v>
      </c>
      <c r="T1606" s="42">
        <v>21</v>
      </c>
      <c r="U1606" s="42">
        <f>O1606*T1606/100</f>
        <v>0</v>
      </c>
      <c r="V1606" s="42">
        <f>U1606+O1606</f>
        <v>0</v>
      </c>
      <c r="W1606" s="42"/>
      <c r="X1606" s="42"/>
      <c r="Y1606" s="42">
        <v>1</v>
      </c>
    </row>
    <row r="1607" spans="6:25" s="43" customFormat="1" ht="12" hidden="1" outlineLevel="2" x14ac:dyDescent="0.2">
      <c r="F1607" s="44"/>
      <c r="G1607" s="45"/>
      <c r="H1607" s="46" t="s">
        <v>33</v>
      </c>
      <c r="I1607" s="88" t="s">
        <v>847</v>
      </c>
      <c r="J1607" s="88"/>
      <c r="K1607" s="88"/>
      <c r="L1607" s="88"/>
      <c r="M1607" s="88"/>
      <c r="N1607" s="88"/>
      <c r="O1607" s="88"/>
      <c r="P1607" s="47"/>
      <c r="Q1607" s="48"/>
      <c r="R1607" s="47"/>
      <c r="S1607" s="48"/>
      <c r="T1607" s="49"/>
      <c r="U1607" s="49"/>
      <c r="V1607" s="49"/>
      <c r="W1607" s="50"/>
    </row>
    <row r="1608" spans="6:25" s="43" customFormat="1" ht="6" hidden="1" customHeight="1" outlineLevel="2" x14ac:dyDescent="0.2">
      <c r="F1608" s="44"/>
      <c r="G1608" s="45"/>
      <c r="H1608" s="51"/>
      <c r="I1608" s="52"/>
      <c r="J1608" s="52"/>
      <c r="K1608" s="52"/>
      <c r="L1608" s="52"/>
      <c r="M1608" s="52"/>
      <c r="N1608" s="52"/>
      <c r="O1608" s="52"/>
      <c r="P1608" s="47"/>
      <c r="Q1608" s="48"/>
      <c r="R1608" s="47"/>
      <c r="S1608" s="48"/>
      <c r="T1608" s="49"/>
      <c r="U1608" s="49"/>
      <c r="V1608" s="49"/>
      <c r="W1608" s="50"/>
    </row>
    <row r="1609" spans="6:25" s="43" customFormat="1" ht="12" hidden="1" outlineLevel="2" x14ac:dyDescent="0.2">
      <c r="F1609" s="35">
        <v>376</v>
      </c>
      <c r="G1609" s="36" t="s">
        <v>28</v>
      </c>
      <c r="H1609" s="37" t="s">
        <v>848</v>
      </c>
      <c r="I1609" s="38" t="s">
        <v>849</v>
      </c>
      <c r="J1609" s="36" t="s">
        <v>199</v>
      </c>
      <c r="K1609" s="39">
        <v>16.855039999999999</v>
      </c>
      <c r="L1609" s="40">
        <v>0</v>
      </c>
      <c r="M1609" s="39">
        <v>16.855039999999999</v>
      </c>
      <c r="N1609" s="41"/>
      <c r="O1609" s="42">
        <f>M1609*N1609</f>
        <v>0</v>
      </c>
      <c r="P1609" s="42">
        <v>2.45329</v>
      </c>
      <c r="Q1609" s="42">
        <f>M1609*P1609</f>
        <v>41.350301081599994</v>
      </c>
      <c r="R1609" s="42"/>
      <c r="S1609" s="42">
        <f>M1609*R1609</f>
        <v>0</v>
      </c>
      <c r="T1609" s="42">
        <v>21</v>
      </c>
      <c r="U1609" s="42">
        <f>O1609*T1609/100</f>
        <v>0</v>
      </c>
      <c r="V1609" s="42">
        <f>U1609+O1609</f>
        <v>0</v>
      </c>
      <c r="W1609" s="42"/>
      <c r="X1609" s="42"/>
      <c r="Y1609" s="42">
        <v>1</v>
      </c>
    </row>
    <row r="1610" spans="6:25" s="43" customFormat="1" ht="12" hidden="1" outlineLevel="2" x14ac:dyDescent="0.2">
      <c r="F1610" s="44"/>
      <c r="G1610" s="45"/>
      <c r="H1610" s="46" t="s">
        <v>33</v>
      </c>
      <c r="I1610" s="88" t="s">
        <v>850</v>
      </c>
      <c r="J1610" s="88"/>
      <c r="K1610" s="88"/>
      <c r="L1610" s="88"/>
      <c r="M1610" s="88"/>
      <c r="N1610" s="88"/>
      <c r="O1610" s="88"/>
      <c r="P1610" s="47"/>
      <c r="Q1610" s="48"/>
      <c r="R1610" s="47"/>
      <c r="S1610" s="48"/>
      <c r="T1610" s="49"/>
      <c r="U1610" s="49"/>
      <c r="V1610" s="49"/>
      <c r="W1610" s="50"/>
    </row>
    <row r="1611" spans="6:25" s="43" customFormat="1" ht="6" hidden="1" customHeight="1" outlineLevel="2" x14ac:dyDescent="0.2">
      <c r="F1611" s="44"/>
      <c r="G1611" s="45"/>
      <c r="H1611" s="51"/>
      <c r="I1611" s="52"/>
      <c r="J1611" s="52"/>
      <c r="K1611" s="52"/>
      <c r="L1611" s="52"/>
      <c r="M1611" s="52"/>
      <c r="N1611" s="52"/>
      <c r="O1611" s="52"/>
      <c r="P1611" s="47"/>
      <c r="Q1611" s="48"/>
      <c r="R1611" s="47"/>
      <c r="S1611" s="48"/>
      <c r="T1611" s="49"/>
      <c r="U1611" s="49"/>
      <c r="V1611" s="49"/>
      <c r="W1611" s="50"/>
    </row>
    <row r="1612" spans="6:25" s="53" customFormat="1" ht="11.25" hidden="1" outlineLevel="3" x14ac:dyDescent="0.25">
      <c r="F1612" s="54"/>
      <c r="G1612" s="55"/>
      <c r="H1612" s="56" t="str">
        <f>IF(AND(H1611&lt;&gt;"Výkaz výměr:",I1611=""),"Výkaz výměr:","")</f>
        <v>Výkaz výměr:</v>
      </c>
      <c r="I1612" s="57" t="s">
        <v>851</v>
      </c>
      <c r="J1612" s="58"/>
      <c r="K1612" s="57"/>
      <c r="L1612" s="59"/>
      <c r="M1612" s="60">
        <v>9.4007999999999985</v>
      </c>
      <c r="N1612" s="61"/>
      <c r="O1612" s="62"/>
      <c r="P1612" s="63"/>
      <c r="Q1612" s="61"/>
      <c r="R1612" s="61"/>
      <c r="S1612" s="61"/>
      <c r="T1612" s="64" t="s">
        <v>36</v>
      </c>
      <c r="U1612" s="61"/>
      <c r="V1612" s="61"/>
    </row>
    <row r="1613" spans="6:25" s="53" customFormat="1" ht="11.25" hidden="1" outlineLevel="3" x14ac:dyDescent="0.25">
      <c r="F1613" s="54"/>
      <c r="G1613" s="55"/>
      <c r="H1613" s="56" t="str">
        <f>IF(AND(H1612&lt;&gt;"Výkaz výměr:",I1612=""),"Výkaz výměr:","")</f>
        <v/>
      </c>
      <c r="I1613" s="57" t="s">
        <v>852</v>
      </c>
      <c r="J1613" s="58"/>
      <c r="K1613" s="57"/>
      <c r="L1613" s="59"/>
      <c r="M1613" s="60">
        <v>4.3440000000000003</v>
      </c>
      <c r="N1613" s="61"/>
      <c r="O1613" s="62"/>
      <c r="P1613" s="63"/>
      <c r="Q1613" s="61"/>
      <c r="R1613" s="61"/>
      <c r="S1613" s="61"/>
      <c r="T1613" s="64" t="s">
        <v>36</v>
      </c>
      <c r="U1613" s="61"/>
      <c r="V1613" s="61"/>
    </row>
    <row r="1614" spans="6:25" s="53" customFormat="1" ht="11.25" hidden="1" outlineLevel="3" x14ac:dyDescent="0.25">
      <c r="F1614" s="54"/>
      <c r="G1614" s="55"/>
      <c r="H1614" s="56" t="str">
        <f>IF(AND(H1613&lt;&gt;"Výkaz výměr:",I1613=""),"Výkaz výměr:","")</f>
        <v/>
      </c>
      <c r="I1614" s="57" t="s">
        <v>853</v>
      </c>
      <c r="J1614" s="58"/>
      <c r="K1614" s="57"/>
      <c r="L1614" s="59"/>
      <c r="M1614" s="60">
        <v>1.37456</v>
      </c>
      <c r="N1614" s="61"/>
      <c r="O1614" s="62"/>
      <c r="P1614" s="63"/>
      <c r="Q1614" s="61"/>
      <c r="R1614" s="61"/>
      <c r="S1614" s="61"/>
      <c r="T1614" s="64" t="s">
        <v>36</v>
      </c>
      <c r="U1614" s="61"/>
      <c r="V1614" s="61"/>
    </row>
    <row r="1615" spans="6:25" s="53" customFormat="1" ht="11.25" hidden="1" outlineLevel="3" x14ac:dyDescent="0.25">
      <c r="F1615" s="54"/>
      <c r="G1615" s="55"/>
      <c r="H1615" s="56" t="str">
        <f>IF(AND(H1614&lt;&gt;"Výkaz výměr:",I1614=""),"Výkaz výměr:","")</f>
        <v/>
      </c>
      <c r="I1615" s="57" t="s">
        <v>854</v>
      </c>
      <c r="J1615" s="58"/>
      <c r="K1615" s="57"/>
      <c r="L1615" s="59"/>
      <c r="M1615" s="60">
        <v>1.7356800000000001</v>
      </c>
      <c r="N1615" s="61"/>
      <c r="O1615" s="62"/>
      <c r="P1615" s="63"/>
      <c r="Q1615" s="61"/>
      <c r="R1615" s="61"/>
      <c r="S1615" s="61"/>
      <c r="T1615" s="64" t="s">
        <v>36</v>
      </c>
      <c r="U1615" s="61"/>
      <c r="V1615" s="61"/>
    </row>
    <row r="1616" spans="6:25" s="43" customFormat="1" ht="12" hidden="1" outlineLevel="2" x14ac:dyDescent="0.2">
      <c r="F1616" s="35">
        <v>377</v>
      </c>
      <c r="G1616" s="36" t="s">
        <v>28</v>
      </c>
      <c r="H1616" s="37" t="s">
        <v>855</v>
      </c>
      <c r="I1616" s="38" t="s">
        <v>856</v>
      </c>
      <c r="J1616" s="36" t="s">
        <v>101</v>
      </c>
      <c r="K1616" s="39">
        <v>69.754999999999995</v>
      </c>
      <c r="L1616" s="40">
        <v>0</v>
      </c>
      <c r="M1616" s="39">
        <v>69.754999999999995</v>
      </c>
      <c r="N1616" s="41"/>
      <c r="O1616" s="42">
        <f>M1616*N1616</f>
        <v>0</v>
      </c>
      <c r="P1616" s="42">
        <v>1.7430000000000001E-2</v>
      </c>
      <c r="Q1616" s="42">
        <f>M1616*P1616</f>
        <v>1.2158296500000001</v>
      </c>
      <c r="R1616" s="42"/>
      <c r="S1616" s="42">
        <f>M1616*R1616</f>
        <v>0</v>
      </c>
      <c r="T1616" s="42">
        <v>21</v>
      </c>
      <c r="U1616" s="42">
        <f>O1616*T1616/100</f>
        <v>0</v>
      </c>
      <c r="V1616" s="42">
        <f>U1616+O1616</f>
        <v>0</v>
      </c>
      <c r="W1616" s="42"/>
      <c r="X1616" s="42"/>
      <c r="Y1616" s="42">
        <v>1</v>
      </c>
    </row>
    <row r="1617" spans="6:25" s="43" customFormat="1" ht="12" hidden="1" outlineLevel="2" x14ac:dyDescent="0.2">
      <c r="F1617" s="44"/>
      <c r="G1617" s="45"/>
      <c r="H1617" s="46" t="s">
        <v>33</v>
      </c>
      <c r="I1617" s="88" t="s">
        <v>857</v>
      </c>
      <c r="J1617" s="88"/>
      <c r="K1617" s="88"/>
      <c r="L1617" s="88"/>
      <c r="M1617" s="88"/>
      <c r="N1617" s="88"/>
      <c r="O1617" s="88"/>
      <c r="P1617" s="47"/>
      <c r="Q1617" s="48"/>
      <c r="R1617" s="47"/>
      <c r="S1617" s="48"/>
      <c r="T1617" s="49"/>
      <c r="U1617" s="49"/>
      <c r="V1617" s="49"/>
      <c r="W1617" s="50"/>
    </row>
    <row r="1618" spans="6:25" s="43" customFormat="1" ht="6" hidden="1" customHeight="1" outlineLevel="2" x14ac:dyDescent="0.2">
      <c r="F1618" s="44"/>
      <c r="G1618" s="45"/>
      <c r="H1618" s="51"/>
      <c r="I1618" s="52"/>
      <c r="J1618" s="52"/>
      <c r="K1618" s="52"/>
      <c r="L1618" s="52"/>
      <c r="M1618" s="52"/>
      <c r="N1618" s="52"/>
      <c r="O1618" s="52"/>
      <c r="P1618" s="47"/>
      <c r="Q1618" s="48"/>
      <c r="R1618" s="47"/>
      <c r="S1618" s="48"/>
      <c r="T1618" s="49"/>
      <c r="U1618" s="49"/>
      <c r="V1618" s="49"/>
      <c r="W1618" s="50"/>
    </row>
    <row r="1619" spans="6:25" s="53" customFormat="1" ht="11.25" hidden="1" outlineLevel="3" x14ac:dyDescent="0.25">
      <c r="F1619" s="54"/>
      <c r="G1619" s="55"/>
      <c r="H1619" s="56" t="str">
        <f>IF(AND(H1618&lt;&gt;"Výkaz výměr:",I1618=""),"Výkaz výměr:","")</f>
        <v>Výkaz výměr:</v>
      </c>
      <c r="I1619" s="57" t="s">
        <v>858</v>
      </c>
      <c r="J1619" s="58"/>
      <c r="K1619" s="57"/>
      <c r="L1619" s="59"/>
      <c r="M1619" s="60">
        <v>29.377500000000001</v>
      </c>
      <c r="N1619" s="61"/>
      <c r="O1619" s="62"/>
      <c r="P1619" s="63"/>
      <c r="Q1619" s="61"/>
      <c r="R1619" s="61"/>
      <c r="S1619" s="61"/>
      <c r="T1619" s="64" t="s">
        <v>36</v>
      </c>
      <c r="U1619" s="61"/>
      <c r="V1619" s="61"/>
    </row>
    <row r="1620" spans="6:25" s="53" customFormat="1" ht="11.25" hidden="1" outlineLevel="3" x14ac:dyDescent="0.25">
      <c r="F1620" s="54"/>
      <c r="G1620" s="55"/>
      <c r="H1620" s="56" t="str">
        <f>IF(AND(H1619&lt;&gt;"Výkaz výměr:",I1619=""),"Výkaz výměr:","")</f>
        <v/>
      </c>
      <c r="I1620" s="57" t="s">
        <v>859</v>
      </c>
      <c r="J1620" s="58"/>
      <c r="K1620" s="57"/>
      <c r="L1620" s="59"/>
      <c r="M1620" s="60">
        <v>4.5250000000000004</v>
      </c>
      <c r="N1620" s="61"/>
      <c r="O1620" s="62"/>
      <c r="P1620" s="63"/>
      <c r="Q1620" s="61"/>
      <c r="R1620" s="61"/>
      <c r="S1620" s="61"/>
      <c r="T1620" s="64" t="s">
        <v>36</v>
      </c>
      <c r="U1620" s="61"/>
      <c r="V1620" s="61"/>
    </row>
    <row r="1621" spans="6:25" s="53" customFormat="1" ht="11.25" hidden="1" outlineLevel="3" x14ac:dyDescent="0.25">
      <c r="F1621" s="54"/>
      <c r="G1621" s="55"/>
      <c r="H1621" s="56" t="str">
        <f>IF(AND(H1620&lt;&gt;"Výkaz výměr:",I1620=""),"Výkaz výměr:","")</f>
        <v/>
      </c>
      <c r="I1621" s="57" t="s">
        <v>860</v>
      </c>
      <c r="J1621" s="58"/>
      <c r="K1621" s="57"/>
      <c r="L1621" s="59"/>
      <c r="M1621" s="60">
        <v>1.9524999999999999</v>
      </c>
      <c r="N1621" s="61"/>
      <c r="O1621" s="62"/>
      <c r="P1621" s="63"/>
      <c r="Q1621" s="61"/>
      <c r="R1621" s="61"/>
      <c r="S1621" s="61"/>
      <c r="T1621" s="64" t="s">
        <v>36</v>
      </c>
      <c r="U1621" s="61"/>
      <c r="V1621" s="61"/>
    </row>
    <row r="1622" spans="6:25" s="53" customFormat="1" ht="11.25" hidden="1" outlineLevel="3" x14ac:dyDescent="0.25">
      <c r="F1622" s="54"/>
      <c r="G1622" s="55"/>
      <c r="H1622" s="56" t="str">
        <f>IF(AND(H1621&lt;&gt;"Výkaz výměr:",I1621=""),"Výkaz výměr:","")</f>
        <v/>
      </c>
      <c r="I1622" s="57" t="s">
        <v>861</v>
      </c>
      <c r="J1622" s="58"/>
      <c r="K1622" s="57"/>
      <c r="L1622" s="59"/>
      <c r="M1622" s="60">
        <v>33.9</v>
      </c>
      <c r="N1622" s="61"/>
      <c r="O1622" s="62"/>
      <c r="P1622" s="63"/>
      <c r="Q1622" s="61"/>
      <c r="R1622" s="61"/>
      <c r="S1622" s="61"/>
      <c r="T1622" s="64" t="s">
        <v>36</v>
      </c>
      <c r="U1622" s="61"/>
      <c r="V1622" s="61"/>
    </row>
    <row r="1623" spans="6:25" s="43" customFormat="1" ht="12" hidden="1" outlineLevel="2" x14ac:dyDescent="0.2">
      <c r="F1623" s="35">
        <v>378</v>
      </c>
      <c r="G1623" s="36" t="s">
        <v>41</v>
      </c>
      <c r="H1623" s="37" t="s">
        <v>862</v>
      </c>
      <c r="I1623" s="38" t="s">
        <v>863</v>
      </c>
      <c r="J1623" s="36" t="s">
        <v>31</v>
      </c>
      <c r="K1623" s="39">
        <v>558.04</v>
      </c>
      <c r="L1623" s="40">
        <v>3</v>
      </c>
      <c r="M1623" s="39">
        <v>574.78120000000001</v>
      </c>
      <c r="N1623" s="41"/>
      <c r="O1623" s="42">
        <f>M1623*N1623</f>
        <v>0</v>
      </c>
      <c r="P1623" s="42">
        <v>3.5000000000000003E-2</v>
      </c>
      <c r="Q1623" s="42">
        <f>M1623*P1623</f>
        <v>20.117342000000001</v>
      </c>
      <c r="R1623" s="42"/>
      <c r="S1623" s="42">
        <f>M1623*R1623</f>
        <v>0</v>
      </c>
      <c r="T1623" s="42">
        <v>21</v>
      </c>
      <c r="U1623" s="42">
        <f>O1623*T1623/100</f>
        <v>0</v>
      </c>
      <c r="V1623" s="42">
        <f>U1623+O1623</f>
        <v>0</v>
      </c>
      <c r="W1623" s="42"/>
      <c r="X1623" s="42"/>
      <c r="Y1623" s="42">
        <v>1</v>
      </c>
    </row>
    <row r="1624" spans="6:25" s="43" customFormat="1" ht="12" hidden="1" outlineLevel="2" x14ac:dyDescent="0.2">
      <c r="F1624" s="44"/>
      <c r="G1624" s="45"/>
      <c r="H1624" s="46" t="s">
        <v>33</v>
      </c>
      <c r="I1624" s="88" t="s">
        <v>864</v>
      </c>
      <c r="J1624" s="88"/>
      <c r="K1624" s="88"/>
      <c r="L1624" s="88"/>
      <c r="M1624" s="88"/>
      <c r="N1624" s="88"/>
      <c r="O1624" s="88"/>
      <c r="P1624" s="47"/>
      <c r="Q1624" s="48"/>
      <c r="R1624" s="47"/>
      <c r="S1624" s="48"/>
      <c r="T1624" s="49"/>
      <c r="U1624" s="49"/>
      <c r="V1624" s="49"/>
      <c r="W1624" s="50"/>
    </row>
    <row r="1625" spans="6:25" s="43" customFormat="1" ht="6" hidden="1" customHeight="1" outlineLevel="2" x14ac:dyDescent="0.2">
      <c r="F1625" s="44"/>
      <c r="G1625" s="45"/>
      <c r="H1625" s="51"/>
      <c r="I1625" s="52"/>
      <c r="J1625" s="52"/>
      <c r="K1625" s="52"/>
      <c r="L1625" s="52"/>
      <c r="M1625" s="52"/>
      <c r="N1625" s="52"/>
      <c r="O1625" s="52"/>
      <c r="P1625" s="47"/>
      <c r="Q1625" s="48"/>
      <c r="R1625" s="47"/>
      <c r="S1625" s="48"/>
      <c r="T1625" s="49"/>
      <c r="U1625" s="49"/>
      <c r="V1625" s="49"/>
      <c r="W1625" s="50"/>
    </row>
    <row r="1626" spans="6:25" s="53" customFormat="1" ht="11.25" hidden="1" outlineLevel="3" x14ac:dyDescent="0.25">
      <c r="F1626" s="54"/>
      <c r="G1626" s="55"/>
      <c r="H1626" s="56" t="str">
        <f>IF(AND(H1625&lt;&gt;"Výkaz výměr:",I1625=""),"Výkaz výměr:","")</f>
        <v>Výkaz výměr:</v>
      </c>
      <c r="I1626" s="57" t="s">
        <v>865</v>
      </c>
      <c r="J1626" s="58"/>
      <c r="K1626" s="57"/>
      <c r="L1626" s="59"/>
      <c r="M1626" s="60">
        <v>235.02</v>
      </c>
      <c r="N1626" s="61"/>
      <c r="O1626" s="62"/>
      <c r="P1626" s="63"/>
      <c r="Q1626" s="61"/>
      <c r="R1626" s="61"/>
      <c r="S1626" s="61"/>
      <c r="T1626" s="64" t="s">
        <v>36</v>
      </c>
      <c r="U1626" s="61"/>
      <c r="V1626" s="61"/>
    </row>
    <row r="1627" spans="6:25" s="53" customFormat="1" ht="11.25" hidden="1" outlineLevel="3" x14ac:dyDescent="0.25">
      <c r="F1627" s="54"/>
      <c r="G1627" s="55"/>
      <c r="H1627" s="56" t="str">
        <f>IF(AND(H1626&lt;&gt;"Výkaz výměr:",I1626=""),"Výkaz výměr:","")</f>
        <v/>
      </c>
      <c r="I1627" s="57" t="s">
        <v>866</v>
      </c>
      <c r="J1627" s="58"/>
      <c r="K1627" s="57"/>
      <c r="L1627" s="59"/>
      <c r="M1627" s="60">
        <v>36.200000000000003</v>
      </c>
      <c r="N1627" s="61"/>
      <c r="O1627" s="62"/>
      <c r="P1627" s="63"/>
      <c r="Q1627" s="61"/>
      <c r="R1627" s="61"/>
      <c r="S1627" s="61"/>
      <c r="T1627" s="64" t="s">
        <v>36</v>
      </c>
      <c r="U1627" s="61"/>
      <c r="V1627" s="61"/>
    </row>
    <row r="1628" spans="6:25" s="53" customFormat="1" ht="11.25" hidden="1" outlineLevel="3" x14ac:dyDescent="0.25">
      <c r="F1628" s="54"/>
      <c r="G1628" s="55"/>
      <c r="H1628" s="56" t="str">
        <f>IF(AND(H1627&lt;&gt;"Výkaz výměr:",I1627=""),"Výkaz výměr:","")</f>
        <v/>
      </c>
      <c r="I1628" s="57" t="s">
        <v>867</v>
      </c>
      <c r="J1628" s="58"/>
      <c r="K1628" s="57"/>
      <c r="L1628" s="59"/>
      <c r="M1628" s="60">
        <v>15.62</v>
      </c>
      <c r="N1628" s="61"/>
      <c r="O1628" s="62"/>
      <c r="P1628" s="63"/>
      <c r="Q1628" s="61"/>
      <c r="R1628" s="61"/>
      <c r="S1628" s="61"/>
      <c r="T1628" s="64" t="s">
        <v>36</v>
      </c>
      <c r="U1628" s="61"/>
      <c r="V1628" s="61"/>
    </row>
    <row r="1629" spans="6:25" s="53" customFormat="1" ht="11.25" hidden="1" outlineLevel="3" x14ac:dyDescent="0.25">
      <c r="F1629" s="54"/>
      <c r="G1629" s="55"/>
      <c r="H1629" s="56" t="str">
        <f>IF(AND(H1628&lt;&gt;"Výkaz výměr:",I1628=""),"Výkaz výměr:","")</f>
        <v/>
      </c>
      <c r="I1629" s="57" t="s">
        <v>868</v>
      </c>
      <c r="J1629" s="58"/>
      <c r="K1629" s="57"/>
      <c r="L1629" s="59"/>
      <c r="M1629" s="60">
        <v>271.2</v>
      </c>
      <c r="N1629" s="61"/>
      <c r="O1629" s="62"/>
      <c r="P1629" s="63"/>
      <c r="Q1629" s="61"/>
      <c r="R1629" s="61"/>
      <c r="S1629" s="61"/>
      <c r="T1629" s="64" t="s">
        <v>36</v>
      </c>
      <c r="U1629" s="61"/>
      <c r="V1629" s="61"/>
    </row>
    <row r="1630" spans="6:25" s="43" customFormat="1" ht="12" hidden="1" outlineLevel="2" x14ac:dyDescent="0.2">
      <c r="F1630" s="35">
        <v>379</v>
      </c>
      <c r="G1630" s="36" t="s">
        <v>28</v>
      </c>
      <c r="H1630" s="37" t="s">
        <v>869</v>
      </c>
      <c r="I1630" s="38" t="s">
        <v>870</v>
      </c>
      <c r="J1630" s="36" t="s">
        <v>199</v>
      </c>
      <c r="K1630" s="39">
        <v>25.111799999999995</v>
      </c>
      <c r="L1630" s="40">
        <v>0</v>
      </c>
      <c r="M1630" s="39">
        <v>25.111799999999995</v>
      </c>
      <c r="N1630" s="41"/>
      <c r="O1630" s="42">
        <f>M1630*N1630</f>
        <v>0</v>
      </c>
      <c r="P1630" s="42">
        <v>2.2563399999999998</v>
      </c>
      <c r="Q1630" s="42">
        <f>M1630*P1630</f>
        <v>56.660758811999983</v>
      </c>
      <c r="R1630" s="42"/>
      <c r="S1630" s="42">
        <f>M1630*R1630</f>
        <v>0</v>
      </c>
      <c r="T1630" s="42">
        <v>21</v>
      </c>
      <c r="U1630" s="42">
        <f>O1630*T1630/100</f>
        <v>0</v>
      </c>
      <c r="V1630" s="42">
        <f>U1630+O1630</f>
        <v>0</v>
      </c>
      <c r="W1630" s="42"/>
      <c r="X1630" s="42"/>
      <c r="Y1630" s="42">
        <v>1</v>
      </c>
    </row>
    <row r="1631" spans="6:25" s="43" customFormat="1" ht="12" hidden="1" outlineLevel="2" x14ac:dyDescent="0.2">
      <c r="F1631" s="44"/>
      <c r="G1631" s="45"/>
      <c r="H1631" s="46" t="s">
        <v>33</v>
      </c>
      <c r="I1631" s="88" t="s">
        <v>871</v>
      </c>
      <c r="J1631" s="88"/>
      <c r="K1631" s="88"/>
      <c r="L1631" s="88"/>
      <c r="M1631" s="88"/>
      <c r="N1631" s="88"/>
      <c r="O1631" s="88"/>
      <c r="P1631" s="47"/>
      <c r="Q1631" s="48"/>
      <c r="R1631" s="47"/>
      <c r="S1631" s="48"/>
      <c r="T1631" s="49"/>
      <c r="U1631" s="49"/>
      <c r="V1631" s="49"/>
      <c r="W1631" s="50"/>
    </row>
    <row r="1632" spans="6:25" s="43" customFormat="1" ht="6" hidden="1" customHeight="1" outlineLevel="2" x14ac:dyDescent="0.2">
      <c r="F1632" s="44"/>
      <c r="G1632" s="45"/>
      <c r="H1632" s="51"/>
      <c r="I1632" s="52"/>
      <c r="J1632" s="52"/>
      <c r="K1632" s="52"/>
      <c r="L1632" s="52"/>
      <c r="M1632" s="52"/>
      <c r="N1632" s="52"/>
      <c r="O1632" s="52"/>
      <c r="P1632" s="47"/>
      <c r="Q1632" s="48"/>
      <c r="R1632" s="47"/>
      <c r="S1632" s="48"/>
      <c r="T1632" s="49"/>
      <c r="U1632" s="49"/>
      <c r="V1632" s="49"/>
      <c r="W1632" s="50"/>
    </row>
    <row r="1633" spans="6:25" s="53" customFormat="1" ht="11.25" hidden="1" outlineLevel="3" x14ac:dyDescent="0.25">
      <c r="F1633" s="54"/>
      <c r="G1633" s="55"/>
      <c r="H1633" s="56" t="str">
        <f>IF(AND(H1632&lt;&gt;"Výkaz výměr:",I1632=""),"Výkaz výměr:","")</f>
        <v>Výkaz výměr:</v>
      </c>
      <c r="I1633" s="57" t="s">
        <v>872</v>
      </c>
      <c r="J1633" s="58"/>
      <c r="K1633" s="57"/>
      <c r="L1633" s="59"/>
      <c r="M1633" s="60">
        <v>10.575899999999999</v>
      </c>
      <c r="N1633" s="61"/>
      <c r="O1633" s="62"/>
      <c r="P1633" s="63"/>
      <c r="Q1633" s="61"/>
      <c r="R1633" s="61"/>
      <c r="S1633" s="61"/>
      <c r="T1633" s="64" t="s">
        <v>36</v>
      </c>
      <c r="U1633" s="61"/>
      <c r="V1633" s="61"/>
    </row>
    <row r="1634" spans="6:25" s="53" customFormat="1" ht="11.25" hidden="1" outlineLevel="3" x14ac:dyDescent="0.25">
      <c r="F1634" s="54"/>
      <c r="G1634" s="55"/>
      <c r="H1634" s="56" t="str">
        <f>IF(AND(H1633&lt;&gt;"Výkaz výměr:",I1633=""),"Výkaz výměr:","")</f>
        <v/>
      </c>
      <c r="I1634" s="57" t="s">
        <v>873</v>
      </c>
      <c r="J1634" s="58"/>
      <c r="K1634" s="57"/>
      <c r="L1634" s="59"/>
      <c r="M1634" s="60">
        <v>1.629</v>
      </c>
      <c r="N1634" s="61"/>
      <c r="O1634" s="62"/>
      <c r="P1634" s="63"/>
      <c r="Q1634" s="61"/>
      <c r="R1634" s="61"/>
      <c r="S1634" s="61"/>
      <c r="T1634" s="64" t="s">
        <v>36</v>
      </c>
      <c r="U1634" s="61"/>
      <c r="V1634" s="61"/>
    </row>
    <row r="1635" spans="6:25" s="53" customFormat="1" ht="11.25" hidden="1" outlineLevel="3" x14ac:dyDescent="0.25">
      <c r="F1635" s="54"/>
      <c r="G1635" s="55"/>
      <c r="H1635" s="56" t="str">
        <f>IF(AND(H1634&lt;&gt;"Výkaz výměr:",I1634=""),"Výkaz výměr:","")</f>
        <v/>
      </c>
      <c r="I1635" s="57" t="s">
        <v>874</v>
      </c>
      <c r="J1635" s="58"/>
      <c r="K1635" s="57"/>
      <c r="L1635" s="59"/>
      <c r="M1635" s="60">
        <v>0.70289999999999997</v>
      </c>
      <c r="N1635" s="61"/>
      <c r="O1635" s="62"/>
      <c r="P1635" s="63"/>
      <c r="Q1635" s="61"/>
      <c r="R1635" s="61"/>
      <c r="S1635" s="61"/>
      <c r="T1635" s="64" t="s">
        <v>36</v>
      </c>
      <c r="U1635" s="61"/>
      <c r="V1635" s="61"/>
    </row>
    <row r="1636" spans="6:25" s="53" customFormat="1" ht="11.25" hidden="1" outlineLevel="3" x14ac:dyDescent="0.25">
      <c r="F1636" s="54"/>
      <c r="G1636" s="55"/>
      <c r="H1636" s="56" t="str">
        <f>IF(AND(H1635&lt;&gt;"Výkaz výměr:",I1635=""),"Výkaz výměr:","")</f>
        <v/>
      </c>
      <c r="I1636" s="57" t="s">
        <v>875</v>
      </c>
      <c r="J1636" s="58"/>
      <c r="K1636" s="57"/>
      <c r="L1636" s="59"/>
      <c r="M1636" s="60">
        <v>12.203999999999999</v>
      </c>
      <c r="N1636" s="61"/>
      <c r="O1636" s="62"/>
      <c r="P1636" s="63"/>
      <c r="Q1636" s="61"/>
      <c r="R1636" s="61"/>
      <c r="S1636" s="61"/>
      <c r="T1636" s="64" t="s">
        <v>36</v>
      </c>
      <c r="U1636" s="61"/>
      <c r="V1636" s="61"/>
    </row>
    <row r="1637" spans="6:25" s="43" customFormat="1" ht="12" hidden="1" outlineLevel="2" x14ac:dyDescent="0.2">
      <c r="F1637" s="35">
        <v>380</v>
      </c>
      <c r="G1637" s="36" t="s">
        <v>28</v>
      </c>
      <c r="H1637" s="37" t="s">
        <v>876</v>
      </c>
      <c r="I1637" s="38" t="s">
        <v>877</v>
      </c>
      <c r="J1637" s="36" t="s">
        <v>89</v>
      </c>
      <c r="K1637" s="39">
        <v>0.75335999999999992</v>
      </c>
      <c r="L1637" s="40">
        <v>0</v>
      </c>
      <c r="M1637" s="39">
        <v>0.75335999999999992</v>
      </c>
      <c r="N1637" s="41"/>
      <c r="O1637" s="42">
        <f>M1637*N1637</f>
        <v>0</v>
      </c>
      <c r="P1637" s="42">
        <v>1.0601700000000001</v>
      </c>
      <c r="Q1637" s="42">
        <f>M1637*P1637</f>
        <v>0.79868967120000001</v>
      </c>
      <c r="R1637" s="42"/>
      <c r="S1637" s="42">
        <f>M1637*R1637</f>
        <v>0</v>
      </c>
      <c r="T1637" s="42">
        <v>21</v>
      </c>
      <c r="U1637" s="42">
        <f>O1637*T1637/100</f>
        <v>0</v>
      </c>
      <c r="V1637" s="42">
        <f>U1637+O1637</f>
        <v>0</v>
      </c>
      <c r="W1637" s="42"/>
      <c r="X1637" s="42"/>
      <c r="Y1637" s="42">
        <v>1</v>
      </c>
    </row>
    <row r="1638" spans="6:25" s="43" customFormat="1" ht="12" hidden="1" outlineLevel="2" x14ac:dyDescent="0.2">
      <c r="F1638" s="44"/>
      <c r="G1638" s="45"/>
      <c r="H1638" s="46" t="s">
        <v>33</v>
      </c>
      <c r="I1638" s="88" t="s">
        <v>878</v>
      </c>
      <c r="J1638" s="88"/>
      <c r="K1638" s="88"/>
      <c r="L1638" s="88"/>
      <c r="M1638" s="88"/>
      <c r="N1638" s="88"/>
      <c r="O1638" s="88"/>
      <c r="P1638" s="47"/>
      <c r="Q1638" s="48"/>
      <c r="R1638" s="47"/>
      <c r="S1638" s="48"/>
      <c r="T1638" s="49"/>
      <c r="U1638" s="49"/>
      <c r="V1638" s="49"/>
      <c r="W1638" s="50"/>
    </row>
    <row r="1639" spans="6:25" s="43" customFormat="1" ht="6" hidden="1" customHeight="1" outlineLevel="2" x14ac:dyDescent="0.2">
      <c r="F1639" s="44"/>
      <c r="G1639" s="45"/>
      <c r="H1639" s="51"/>
      <c r="I1639" s="52"/>
      <c r="J1639" s="52"/>
      <c r="K1639" s="52"/>
      <c r="L1639" s="52"/>
      <c r="M1639" s="52"/>
      <c r="N1639" s="52"/>
      <c r="O1639" s="52"/>
      <c r="P1639" s="47"/>
      <c r="Q1639" s="48"/>
      <c r="R1639" s="47"/>
      <c r="S1639" s="48"/>
      <c r="T1639" s="49"/>
      <c r="U1639" s="49"/>
      <c r="V1639" s="49"/>
      <c r="W1639" s="50"/>
    </row>
    <row r="1640" spans="6:25" s="53" customFormat="1" ht="11.25" hidden="1" outlineLevel="3" x14ac:dyDescent="0.25">
      <c r="F1640" s="54"/>
      <c r="G1640" s="55"/>
      <c r="H1640" s="56" t="str">
        <f>IF(AND(H1639&lt;&gt;"Výkaz výměr:",I1639=""),"Výkaz výměr:","")</f>
        <v>Výkaz výměr:</v>
      </c>
      <c r="I1640" s="57" t="s">
        <v>879</v>
      </c>
      <c r="J1640" s="58"/>
      <c r="K1640" s="57"/>
      <c r="L1640" s="59"/>
      <c r="M1640" s="60">
        <v>0.75335999999999992</v>
      </c>
      <c r="N1640" s="61"/>
      <c r="O1640" s="62"/>
      <c r="P1640" s="63"/>
      <c r="Q1640" s="61"/>
      <c r="R1640" s="61"/>
      <c r="S1640" s="61"/>
      <c r="T1640" s="64" t="s">
        <v>36</v>
      </c>
      <c r="U1640" s="61"/>
      <c r="V1640" s="61"/>
    </row>
    <row r="1641" spans="6:25" s="43" customFormat="1" ht="12" hidden="1" outlineLevel="2" x14ac:dyDescent="0.2">
      <c r="F1641" s="35">
        <v>381</v>
      </c>
      <c r="G1641" s="36" t="s">
        <v>28</v>
      </c>
      <c r="H1641" s="37" t="s">
        <v>880</v>
      </c>
      <c r="I1641" s="38" t="s">
        <v>881</v>
      </c>
      <c r="J1641" s="36" t="s">
        <v>199</v>
      </c>
      <c r="K1641" s="39">
        <v>28.779</v>
      </c>
      <c r="L1641" s="40">
        <v>0</v>
      </c>
      <c r="M1641" s="39">
        <v>28.779</v>
      </c>
      <c r="N1641" s="41"/>
      <c r="O1641" s="42">
        <f>M1641*N1641</f>
        <v>0</v>
      </c>
      <c r="P1641" s="42">
        <v>2.45329</v>
      </c>
      <c r="Q1641" s="42">
        <f>M1641*P1641</f>
        <v>70.603232910000003</v>
      </c>
      <c r="R1641" s="42"/>
      <c r="S1641" s="42">
        <f>M1641*R1641</f>
        <v>0</v>
      </c>
      <c r="T1641" s="42">
        <v>21</v>
      </c>
      <c r="U1641" s="42">
        <f>O1641*T1641/100</f>
        <v>0</v>
      </c>
      <c r="V1641" s="42">
        <f>U1641+O1641</f>
        <v>0</v>
      </c>
      <c r="W1641" s="42"/>
      <c r="X1641" s="42"/>
      <c r="Y1641" s="42">
        <v>1</v>
      </c>
    </row>
    <row r="1642" spans="6:25" s="43" customFormat="1" ht="12" hidden="1" outlineLevel="2" x14ac:dyDescent="0.2">
      <c r="F1642" s="44"/>
      <c r="G1642" s="45"/>
      <c r="H1642" s="46" t="s">
        <v>33</v>
      </c>
      <c r="I1642" s="88" t="s">
        <v>882</v>
      </c>
      <c r="J1642" s="88"/>
      <c r="K1642" s="88"/>
      <c r="L1642" s="88"/>
      <c r="M1642" s="88"/>
      <c r="N1642" s="88"/>
      <c r="O1642" s="88"/>
      <c r="P1642" s="47"/>
      <c r="Q1642" s="48"/>
      <c r="R1642" s="47"/>
      <c r="S1642" s="48"/>
      <c r="T1642" s="49"/>
      <c r="U1642" s="49"/>
      <c r="V1642" s="49"/>
      <c r="W1642" s="50"/>
    </row>
    <row r="1643" spans="6:25" s="43" customFormat="1" ht="6" hidden="1" customHeight="1" outlineLevel="2" x14ac:dyDescent="0.2">
      <c r="F1643" s="44"/>
      <c r="G1643" s="45"/>
      <c r="H1643" s="51"/>
      <c r="I1643" s="52"/>
      <c r="J1643" s="52"/>
      <c r="K1643" s="52"/>
      <c r="L1643" s="52"/>
      <c r="M1643" s="52"/>
      <c r="N1643" s="52"/>
      <c r="O1643" s="52"/>
      <c r="P1643" s="47"/>
      <c r="Q1643" s="48"/>
      <c r="R1643" s="47"/>
      <c r="S1643" s="48"/>
      <c r="T1643" s="49"/>
      <c r="U1643" s="49"/>
      <c r="V1643" s="49"/>
      <c r="W1643" s="50"/>
    </row>
    <row r="1644" spans="6:25" s="53" customFormat="1" ht="11.25" hidden="1" outlineLevel="3" x14ac:dyDescent="0.25">
      <c r="F1644" s="54"/>
      <c r="G1644" s="55"/>
      <c r="H1644" s="56" t="str">
        <f>IF(AND(H1643&lt;&gt;"Výkaz výměr:",I1643=""),"Výkaz výměr:","")</f>
        <v>Výkaz výměr:</v>
      </c>
      <c r="I1644" s="57" t="s">
        <v>883</v>
      </c>
      <c r="J1644" s="58"/>
      <c r="K1644" s="57"/>
      <c r="L1644" s="59"/>
      <c r="M1644" s="60">
        <v>28.779</v>
      </c>
      <c r="N1644" s="61"/>
      <c r="O1644" s="62"/>
      <c r="P1644" s="63"/>
      <c r="Q1644" s="61"/>
      <c r="R1644" s="61"/>
      <c r="S1644" s="61"/>
      <c r="T1644" s="64" t="s">
        <v>36</v>
      </c>
      <c r="U1644" s="61"/>
      <c r="V1644" s="61"/>
    </row>
    <row r="1645" spans="6:25" s="43" customFormat="1" ht="12" hidden="1" outlineLevel="2" x14ac:dyDescent="0.2">
      <c r="F1645" s="35">
        <v>382</v>
      </c>
      <c r="G1645" s="36" t="s">
        <v>28</v>
      </c>
      <c r="H1645" s="37" t="s">
        <v>884</v>
      </c>
      <c r="I1645" s="38" t="s">
        <v>885</v>
      </c>
      <c r="J1645" s="36" t="s">
        <v>89</v>
      </c>
      <c r="K1645" s="39">
        <v>2.0145300000000002</v>
      </c>
      <c r="L1645" s="40">
        <v>3</v>
      </c>
      <c r="M1645" s="39">
        <v>2.0749659</v>
      </c>
      <c r="N1645" s="41"/>
      <c r="O1645" s="42">
        <f>M1645*N1645</f>
        <v>0</v>
      </c>
      <c r="P1645" s="42">
        <v>1.0530600000000001</v>
      </c>
      <c r="Q1645" s="42">
        <f>M1645*P1645</f>
        <v>2.1850635906540004</v>
      </c>
      <c r="R1645" s="42"/>
      <c r="S1645" s="42">
        <f>M1645*R1645</f>
        <v>0</v>
      </c>
      <c r="T1645" s="42">
        <v>21</v>
      </c>
      <c r="U1645" s="42">
        <f>O1645*T1645/100</f>
        <v>0</v>
      </c>
      <c r="V1645" s="42">
        <f>U1645+O1645</f>
        <v>0</v>
      </c>
      <c r="W1645" s="42"/>
      <c r="X1645" s="42"/>
      <c r="Y1645" s="42">
        <v>1</v>
      </c>
    </row>
    <row r="1646" spans="6:25" s="43" customFormat="1" ht="12" hidden="1" outlineLevel="2" x14ac:dyDescent="0.2">
      <c r="F1646" s="44"/>
      <c r="G1646" s="45"/>
      <c r="H1646" s="46" t="s">
        <v>33</v>
      </c>
      <c r="I1646" s="88" t="s">
        <v>886</v>
      </c>
      <c r="J1646" s="88"/>
      <c r="K1646" s="88"/>
      <c r="L1646" s="88"/>
      <c r="M1646" s="88"/>
      <c r="N1646" s="88"/>
      <c r="O1646" s="88"/>
      <c r="P1646" s="47"/>
      <c r="Q1646" s="48"/>
      <c r="R1646" s="47"/>
      <c r="S1646" s="48"/>
      <c r="T1646" s="49"/>
      <c r="U1646" s="49"/>
      <c r="V1646" s="49"/>
      <c r="W1646" s="50"/>
    </row>
    <row r="1647" spans="6:25" s="43" customFormat="1" ht="6" hidden="1" customHeight="1" outlineLevel="2" x14ac:dyDescent="0.2">
      <c r="F1647" s="44"/>
      <c r="G1647" s="45"/>
      <c r="H1647" s="51"/>
      <c r="I1647" s="52"/>
      <c r="J1647" s="52"/>
      <c r="K1647" s="52"/>
      <c r="L1647" s="52"/>
      <c r="M1647" s="52"/>
      <c r="N1647" s="52"/>
      <c r="O1647" s="52"/>
      <c r="P1647" s="47"/>
      <c r="Q1647" s="48"/>
      <c r="R1647" s="47"/>
      <c r="S1647" s="48"/>
      <c r="T1647" s="49"/>
      <c r="U1647" s="49"/>
      <c r="V1647" s="49"/>
      <c r="W1647" s="50"/>
    </row>
    <row r="1648" spans="6:25" s="53" customFormat="1" ht="11.25" hidden="1" outlineLevel="3" x14ac:dyDescent="0.25">
      <c r="F1648" s="54"/>
      <c r="G1648" s="55"/>
      <c r="H1648" s="56" t="str">
        <f>IF(AND(H1647&lt;&gt;"Výkaz výměr:",I1647=""),"Výkaz výměr:","")</f>
        <v>Výkaz výměr:</v>
      </c>
      <c r="I1648" s="57" t="s">
        <v>887</v>
      </c>
      <c r="J1648" s="58"/>
      <c r="K1648" s="57"/>
      <c r="L1648" s="59"/>
      <c r="M1648" s="60">
        <v>2.0145300000000002</v>
      </c>
      <c r="N1648" s="61"/>
      <c r="O1648" s="62"/>
      <c r="P1648" s="63"/>
      <c r="Q1648" s="61"/>
      <c r="R1648" s="61"/>
      <c r="S1648" s="61"/>
      <c r="T1648" s="64" t="s">
        <v>36</v>
      </c>
      <c r="U1648" s="61"/>
      <c r="V1648" s="61"/>
    </row>
    <row r="1649" spans="6:25" s="43" customFormat="1" ht="12" hidden="1" outlineLevel="2" x14ac:dyDescent="0.2">
      <c r="F1649" s="35">
        <v>383</v>
      </c>
      <c r="G1649" s="36" t="s">
        <v>28</v>
      </c>
      <c r="H1649" s="37" t="s">
        <v>888</v>
      </c>
      <c r="I1649" s="38" t="s">
        <v>889</v>
      </c>
      <c r="J1649" s="36" t="s">
        <v>101</v>
      </c>
      <c r="K1649" s="39">
        <v>9.8249999999999993</v>
      </c>
      <c r="L1649" s="40">
        <v>0</v>
      </c>
      <c r="M1649" s="39">
        <v>9.8249999999999993</v>
      </c>
      <c r="N1649" s="41"/>
      <c r="O1649" s="42">
        <f>M1649*N1649</f>
        <v>0</v>
      </c>
      <c r="P1649" s="42">
        <v>1.0300000000000001E-3</v>
      </c>
      <c r="Q1649" s="42">
        <f>M1649*P1649</f>
        <v>1.011975E-2</v>
      </c>
      <c r="R1649" s="42"/>
      <c r="S1649" s="42">
        <f>M1649*R1649</f>
        <v>0</v>
      </c>
      <c r="T1649" s="42">
        <v>21</v>
      </c>
      <c r="U1649" s="42">
        <f>O1649*T1649/100</f>
        <v>0</v>
      </c>
      <c r="V1649" s="42">
        <f>U1649+O1649</f>
        <v>0</v>
      </c>
      <c r="W1649" s="42"/>
      <c r="X1649" s="42"/>
      <c r="Y1649" s="42">
        <v>1</v>
      </c>
    </row>
    <row r="1650" spans="6:25" s="43" customFormat="1" ht="12" hidden="1" outlineLevel="2" x14ac:dyDescent="0.2">
      <c r="F1650" s="44"/>
      <c r="G1650" s="45"/>
      <c r="H1650" s="46" t="s">
        <v>33</v>
      </c>
      <c r="I1650" s="88" t="s">
        <v>890</v>
      </c>
      <c r="J1650" s="88"/>
      <c r="K1650" s="88"/>
      <c r="L1650" s="88"/>
      <c r="M1650" s="88"/>
      <c r="N1650" s="88"/>
      <c r="O1650" s="88"/>
      <c r="P1650" s="47"/>
      <c r="Q1650" s="48"/>
      <c r="R1650" s="47"/>
      <c r="S1650" s="48"/>
      <c r="T1650" s="49"/>
      <c r="U1650" s="49"/>
      <c r="V1650" s="49"/>
      <c r="W1650" s="50"/>
    </row>
    <row r="1651" spans="6:25" s="43" customFormat="1" ht="6" hidden="1" customHeight="1" outlineLevel="2" x14ac:dyDescent="0.2">
      <c r="F1651" s="44"/>
      <c r="G1651" s="45"/>
      <c r="H1651" s="51"/>
      <c r="I1651" s="52"/>
      <c r="J1651" s="52"/>
      <c r="K1651" s="52"/>
      <c r="L1651" s="52"/>
      <c r="M1651" s="52"/>
      <c r="N1651" s="52"/>
      <c r="O1651" s="52"/>
      <c r="P1651" s="47"/>
      <c r="Q1651" s="48"/>
      <c r="R1651" s="47"/>
      <c r="S1651" s="48"/>
      <c r="T1651" s="49"/>
      <c r="U1651" s="49"/>
      <c r="V1651" s="49"/>
      <c r="W1651" s="50"/>
    </row>
    <row r="1652" spans="6:25" s="53" customFormat="1" ht="11.25" hidden="1" outlineLevel="3" x14ac:dyDescent="0.25">
      <c r="F1652" s="54"/>
      <c r="G1652" s="55"/>
      <c r="H1652" s="56" t="str">
        <f>IF(AND(H1651&lt;&gt;"Výkaz výměr:",I1651=""),"Výkaz výměr:","")</f>
        <v>Výkaz výměr:</v>
      </c>
      <c r="I1652" s="57" t="s">
        <v>891</v>
      </c>
      <c r="J1652" s="58"/>
      <c r="K1652" s="57"/>
      <c r="L1652" s="59"/>
      <c r="M1652" s="60">
        <v>9.8249999999999993</v>
      </c>
      <c r="N1652" s="61"/>
      <c r="O1652" s="62"/>
      <c r="P1652" s="63"/>
      <c r="Q1652" s="61"/>
      <c r="R1652" s="61"/>
      <c r="S1652" s="61"/>
      <c r="T1652" s="64" t="s">
        <v>36</v>
      </c>
      <c r="U1652" s="61"/>
      <c r="V1652" s="61"/>
    </row>
    <row r="1653" spans="6:25" s="43" customFormat="1" ht="12" hidden="1" outlineLevel="2" x14ac:dyDescent="0.2">
      <c r="F1653" s="35">
        <v>384</v>
      </c>
      <c r="G1653" s="36" t="s">
        <v>28</v>
      </c>
      <c r="H1653" s="37" t="s">
        <v>892</v>
      </c>
      <c r="I1653" s="38" t="s">
        <v>893</v>
      </c>
      <c r="J1653" s="36" t="s">
        <v>101</v>
      </c>
      <c r="K1653" s="39">
        <v>9.8249999999999993</v>
      </c>
      <c r="L1653" s="40">
        <v>0</v>
      </c>
      <c r="M1653" s="39">
        <v>9.8249999999999993</v>
      </c>
      <c r="N1653" s="41"/>
      <c r="O1653" s="42">
        <f>M1653*N1653</f>
        <v>0</v>
      </c>
      <c r="P1653" s="42"/>
      <c r="Q1653" s="42">
        <f>M1653*P1653</f>
        <v>0</v>
      </c>
      <c r="R1653" s="42"/>
      <c r="S1653" s="42">
        <f>M1653*R1653</f>
        <v>0</v>
      </c>
      <c r="T1653" s="42">
        <v>21</v>
      </c>
      <c r="U1653" s="42">
        <f>O1653*T1653/100</f>
        <v>0</v>
      </c>
      <c r="V1653" s="42">
        <f>U1653+O1653</f>
        <v>0</v>
      </c>
      <c r="W1653" s="42"/>
      <c r="X1653" s="42"/>
      <c r="Y1653" s="42">
        <v>1</v>
      </c>
    </row>
    <row r="1654" spans="6:25" s="43" customFormat="1" ht="12" hidden="1" outlineLevel="2" x14ac:dyDescent="0.2">
      <c r="F1654" s="44"/>
      <c r="G1654" s="45"/>
      <c r="H1654" s="46" t="s">
        <v>33</v>
      </c>
      <c r="I1654" s="88" t="s">
        <v>894</v>
      </c>
      <c r="J1654" s="88"/>
      <c r="K1654" s="88"/>
      <c r="L1654" s="88"/>
      <c r="M1654" s="88"/>
      <c r="N1654" s="88"/>
      <c r="O1654" s="88"/>
      <c r="P1654" s="47"/>
      <c r="Q1654" s="48"/>
      <c r="R1654" s="47"/>
      <c r="S1654" s="48"/>
      <c r="T1654" s="49"/>
      <c r="U1654" s="49"/>
      <c r="V1654" s="49"/>
      <c r="W1654" s="50"/>
    </row>
    <row r="1655" spans="6:25" s="43" customFormat="1" ht="6" hidden="1" customHeight="1" outlineLevel="2" x14ac:dyDescent="0.2">
      <c r="F1655" s="44"/>
      <c r="G1655" s="45"/>
      <c r="H1655" s="51"/>
      <c r="I1655" s="52"/>
      <c r="J1655" s="52"/>
      <c r="K1655" s="52"/>
      <c r="L1655" s="52"/>
      <c r="M1655" s="52"/>
      <c r="N1655" s="52"/>
      <c r="O1655" s="52"/>
      <c r="P1655" s="47"/>
      <c r="Q1655" s="48"/>
      <c r="R1655" s="47"/>
      <c r="S1655" s="48"/>
      <c r="T1655" s="49"/>
      <c r="U1655" s="49"/>
      <c r="V1655" s="49"/>
      <c r="W1655" s="50"/>
    </row>
    <row r="1656" spans="6:25" s="53" customFormat="1" ht="11.25" hidden="1" outlineLevel="3" x14ac:dyDescent="0.25">
      <c r="F1656" s="54"/>
      <c r="G1656" s="55"/>
      <c r="H1656" s="56" t="str">
        <f>IF(AND(H1655&lt;&gt;"Výkaz výměr:",I1655=""),"Výkaz výměr:","")</f>
        <v>Výkaz výměr:</v>
      </c>
      <c r="I1656" s="57" t="s">
        <v>891</v>
      </c>
      <c r="J1656" s="58"/>
      <c r="K1656" s="57"/>
      <c r="L1656" s="59"/>
      <c r="M1656" s="60">
        <v>9.8249999999999993</v>
      </c>
      <c r="N1656" s="61"/>
      <c r="O1656" s="62"/>
      <c r="P1656" s="63"/>
      <c r="Q1656" s="61"/>
      <c r="R1656" s="61"/>
      <c r="S1656" s="61"/>
      <c r="T1656" s="64" t="s">
        <v>36</v>
      </c>
      <c r="U1656" s="61"/>
      <c r="V1656" s="61"/>
    </row>
    <row r="1657" spans="6:25" s="43" customFormat="1" ht="12" hidden="1" outlineLevel="2" x14ac:dyDescent="0.2">
      <c r="F1657" s="35">
        <v>385</v>
      </c>
      <c r="G1657" s="36" t="s">
        <v>41</v>
      </c>
      <c r="H1657" s="37" t="s">
        <v>895</v>
      </c>
      <c r="I1657" s="38" t="s">
        <v>896</v>
      </c>
      <c r="J1657" s="36" t="s">
        <v>199</v>
      </c>
      <c r="K1657" s="39">
        <v>0.49125000000000002</v>
      </c>
      <c r="L1657" s="40">
        <v>5</v>
      </c>
      <c r="M1657" s="39">
        <v>0.51581250000000001</v>
      </c>
      <c r="N1657" s="41"/>
      <c r="O1657" s="42">
        <f>M1657*N1657</f>
        <v>0</v>
      </c>
      <c r="P1657" s="42">
        <v>0.55000000000000004</v>
      </c>
      <c r="Q1657" s="42">
        <f>M1657*P1657</f>
        <v>0.28369687500000002</v>
      </c>
      <c r="R1657" s="42"/>
      <c r="S1657" s="42">
        <f>M1657*R1657</f>
        <v>0</v>
      </c>
      <c r="T1657" s="42">
        <v>21</v>
      </c>
      <c r="U1657" s="42">
        <f>O1657*T1657/100</f>
        <v>0</v>
      </c>
      <c r="V1657" s="42">
        <f>U1657+O1657</f>
        <v>0</v>
      </c>
      <c r="W1657" s="42"/>
      <c r="X1657" s="42"/>
      <c r="Y1657" s="42">
        <v>1</v>
      </c>
    </row>
    <row r="1658" spans="6:25" s="43" customFormat="1" ht="12" hidden="1" outlineLevel="2" x14ac:dyDescent="0.2">
      <c r="F1658" s="44"/>
      <c r="G1658" s="45"/>
      <c r="H1658" s="46" t="s">
        <v>33</v>
      </c>
      <c r="I1658" s="88" t="s">
        <v>896</v>
      </c>
      <c r="J1658" s="88"/>
      <c r="K1658" s="88"/>
      <c r="L1658" s="88"/>
      <c r="M1658" s="88"/>
      <c r="N1658" s="88"/>
      <c r="O1658" s="88"/>
      <c r="P1658" s="47"/>
      <c r="Q1658" s="48"/>
      <c r="R1658" s="47"/>
      <c r="S1658" s="48"/>
      <c r="T1658" s="49"/>
      <c r="U1658" s="49"/>
      <c r="V1658" s="49"/>
      <c r="W1658" s="50"/>
    </row>
    <row r="1659" spans="6:25" s="43" customFormat="1" ht="6" hidden="1" customHeight="1" outlineLevel="2" x14ac:dyDescent="0.2">
      <c r="F1659" s="44"/>
      <c r="G1659" s="45"/>
      <c r="H1659" s="51"/>
      <c r="I1659" s="52"/>
      <c r="J1659" s="52"/>
      <c r="K1659" s="52"/>
      <c r="L1659" s="52"/>
      <c r="M1659" s="52"/>
      <c r="N1659" s="52"/>
      <c r="O1659" s="52"/>
      <c r="P1659" s="47"/>
      <c r="Q1659" s="48"/>
      <c r="R1659" s="47"/>
      <c r="S1659" s="48"/>
      <c r="T1659" s="49"/>
      <c r="U1659" s="49"/>
      <c r="V1659" s="49"/>
      <c r="W1659" s="50"/>
    </row>
    <row r="1660" spans="6:25" s="53" customFormat="1" ht="11.25" hidden="1" outlineLevel="3" x14ac:dyDescent="0.25">
      <c r="F1660" s="54"/>
      <c r="G1660" s="55"/>
      <c r="H1660" s="56" t="str">
        <f>IF(AND(H1659&lt;&gt;"Výkaz výměr:",I1659=""),"Výkaz výměr:","")</f>
        <v>Výkaz výměr:</v>
      </c>
      <c r="I1660" s="57" t="s">
        <v>897</v>
      </c>
      <c r="J1660" s="58"/>
      <c r="K1660" s="57"/>
      <c r="L1660" s="59"/>
      <c r="M1660" s="60">
        <v>0.49125000000000002</v>
      </c>
      <c r="N1660" s="61"/>
      <c r="O1660" s="62"/>
      <c r="P1660" s="63"/>
      <c r="Q1660" s="61"/>
      <c r="R1660" s="61"/>
      <c r="S1660" s="61"/>
      <c r="T1660" s="64" t="s">
        <v>36</v>
      </c>
      <c r="U1660" s="61"/>
      <c r="V1660" s="61"/>
    </row>
    <row r="1661" spans="6:25" s="43" customFormat="1" ht="12" hidden="1" outlineLevel="2" x14ac:dyDescent="0.2">
      <c r="F1661" s="35">
        <v>386</v>
      </c>
      <c r="G1661" s="36" t="s">
        <v>28</v>
      </c>
      <c r="H1661" s="37" t="s">
        <v>898</v>
      </c>
      <c r="I1661" s="38" t="s">
        <v>899</v>
      </c>
      <c r="J1661" s="36" t="s">
        <v>199</v>
      </c>
      <c r="K1661" s="39">
        <v>0.49125000000000002</v>
      </c>
      <c r="L1661" s="40">
        <v>4.9999999999999973</v>
      </c>
      <c r="M1661" s="39">
        <v>0.51581250000000001</v>
      </c>
      <c r="N1661" s="41"/>
      <c r="O1661" s="42">
        <f>M1661*N1661</f>
        <v>0</v>
      </c>
      <c r="P1661" s="42">
        <v>2.3369999999999998E-2</v>
      </c>
      <c r="Q1661" s="42">
        <f>M1661*P1661</f>
        <v>1.2054538125E-2</v>
      </c>
      <c r="R1661" s="42"/>
      <c r="S1661" s="42">
        <f>M1661*R1661</f>
        <v>0</v>
      </c>
      <c r="T1661" s="42">
        <v>21</v>
      </c>
      <c r="U1661" s="42">
        <f>O1661*T1661/100</f>
        <v>0</v>
      </c>
      <c r="V1661" s="42">
        <f>U1661+O1661</f>
        <v>0</v>
      </c>
      <c r="W1661" s="42"/>
      <c r="X1661" s="42"/>
      <c r="Y1661" s="42">
        <v>1</v>
      </c>
    </row>
    <row r="1662" spans="6:25" s="43" customFormat="1" ht="12" hidden="1" outlineLevel="2" x14ac:dyDescent="0.2">
      <c r="F1662" s="44"/>
      <c r="G1662" s="45"/>
      <c r="H1662" s="46" t="s">
        <v>33</v>
      </c>
      <c r="I1662" s="88" t="s">
        <v>900</v>
      </c>
      <c r="J1662" s="88"/>
      <c r="K1662" s="88"/>
      <c r="L1662" s="88"/>
      <c r="M1662" s="88"/>
      <c r="N1662" s="88"/>
      <c r="O1662" s="88"/>
      <c r="P1662" s="47"/>
      <c r="Q1662" s="48"/>
      <c r="R1662" s="47"/>
      <c r="S1662" s="48"/>
      <c r="T1662" s="49"/>
      <c r="U1662" s="49"/>
      <c r="V1662" s="49"/>
      <c r="W1662" s="50"/>
    </row>
    <row r="1663" spans="6:25" s="43" customFormat="1" ht="6" hidden="1" customHeight="1" outlineLevel="2" x14ac:dyDescent="0.2">
      <c r="F1663" s="44"/>
      <c r="G1663" s="45"/>
      <c r="H1663" s="51"/>
      <c r="I1663" s="52"/>
      <c r="J1663" s="52"/>
      <c r="K1663" s="52"/>
      <c r="L1663" s="52"/>
      <c r="M1663" s="52"/>
      <c r="N1663" s="52"/>
      <c r="O1663" s="52"/>
      <c r="P1663" s="47"/>
      <c r="Q1663" s="48"/>
      <c r="R1663" s="47"/>
      <c r="S1663" s="48"/>
      <c r="T1663" s="49"/>
      <c r="U1663" s="49"/>
      <c r="V1663" s="49"/>
      <c r="W1663" s="50"/>
    </row>
    <row r="1664" spans="6:25" s="53" customFormat="1" ht="11.25" hidden="1" outlineLevel="3" x14ac:dyDescent="0.25">
      <c r="F1664" s="54"/>
      <c r="G1664" s="55"/>
      <c r="H1664" s="56" t="str">
        <f>IF(AND(H1663&lt;&gt;"Výkaz výměr:",I1663=""),"Výkaz výměr:","")</f>
        <v>Výkaz výměr:</v>
      </c>
      <c r="I1664" s="57" t="s">
        <v>897</v>
      </c>
      <c r="J1664" s="58"/>
      <c r="K1664" s="57"/>
      <c r="L1664" s="59"/>
      <c r="M1664" s="60">
        <v>0.49125000000000002</v>
      </c>
      <c r="N1664" s="61"/>
      <c r="O1664" s="62"/>
      <c r="P1664" s="63"/>
      <c r="Q1664" s="61"/>
      <c r="R1664" s="61"/>
      <c r="S1664" s="61"/>
      <c r="T1664" s="64" t="s">
        <v>36</v>
      </c>
      <c r="U1664" s="61"/>
      <c r="V1664" s="61"/>
    </row>
    <row r="1665" spans="6:25" s="65" customFormat="1" ht="12.75" hidden="1" customHeight="1" outlineLevel="2" x14ac:dyDescent="0.25">
      <c r="F1665" s="66"/>
      <c r="G1665" s="67"/>
      <c r="H1665" s="67"/>
      <c r="I1665" s="68"/>
      <c r="J1665" s="67"/>
      <c r="K1665" s="69"/>
      <c r="L1665" s="70"/>
      <c r="M1665" s="69"/>
      <c r="N1665" s="70"/>
      <c r="O1665" s="71"/>
      <c r="P1665" s="72"/>
      <c r="Q1665" s="70"/>
      <c r="R1665" s="70"/>
      <c r="S1665" s="70"/>
      <c r="T1665" s="73" t="s">
        <v>36</v>
      </c>
      <c r="U1665" s="70"/>
      <c r="V1665" s="70"/>
      <c r="W1665" s="70"/>
    </row>
    <row r="1666" spans="6:25" s="25" customFormat="1" ht="16.5" hidden="1" customHeight="1" outlineLevel="1" collapsed="1" x14ac:dyDescent="0.2">
      <c r="F1666" s="26"/>
      <c r="G1666" s="27"/>
      <c r="H1666" s="28"/>
      <c r="I1666" s="28" t="s">
        <v>901</v>
      </c>
      <c r="J1666" s="27"/>
      <c r="K1666" s="29"/>
      <c r="L1666" s="30"/>
      <c r="M1666" s="29"/>
      <c r="N1666" s="30"/>
      <c r="O1666" s="31">
        <f>SUBTOTAL(9,O1667:O1679)</f>
        <v>0</v>
      </c>
      <c r="P1666" s="32"/>
      <c r="Q1666" s="31">
        <f>SUBTOTAL(9,Q1667:Q1679)</f>
        <v>0.60168103499999992</v>
      </c>
      <c r="R1666" s="30"/>
      <c r="S1666" s="31">
        <f>SUBTOTAL(9,S1667:S1679)</f>
        <v>0</v>
      </c>
      <c r="T1666" s="33"/>
      <c r="U1666" s="31">
        <f>SUBTOTAL(9,U1667:U1679)</f>
        <v>0</v>
      </c>
      <c r="V1666" s="31">
        <f>SUBTOTAL(9,V1667:V1679)</f>
        <v>0</v>
      </c>
      <c r="Y1666" s="31">
        <f>SUBTOTAL(9,Y1667:Y1679)</f>
        <v>3</v>
      </c>
    </row>
    <row r="1667" spans="6:25" s="43" customFormat="1" ht="12" hidden="1" outlineLevel="2" x14ac:dyDescent="0.2">
      <c r="F1667" s="35">
        <v>387</v>
      </c>
      <c r="G1667" s="36" t="s">
        <v>28</v>
      </c>
      <c r="H1667" s="37" t="s">
        <v>902</v>
      </c>
      <c r="I1667" s="38" t="s">
        <v>903</v>
      </c>
      <c r="J1667" s="36" t="s">
        <v>101</v>
      </c>
      <c r="K1667" s="39">
        <v>45.194999999999993</v>
      </c>
      <c r="L1667" s="40">
        <v>0</v>
      </c>
      <c r="M1667" s="39">
        <v>45.194999999999993</v>
      </c>
      <c r="N1667" s="41"/>
      <c r="O1667" s="42">
        <f>M1667*N1667</f>
        <v>0</v>
      </c>
      <c r="P1667" s="42">
        <v>6.0000000000000001E-3</v>
      </c>
      <c r="Q1667" s="42">
        <f>M1667*P1667</f>
        <v>0.27116999999999997</v>
      </c>
      <c r="R1667" s="42"/>
      <c r="S1667" s="42">
        <f>M1667*R1667</f>
        <v>0</v>
      </c>
      <c r="T1667" s="42">
        <v>21</v>
      </c>
      <c r="U1667" s="42">
        <f>O1667*T1667/100</f>
        <v>0</v>
      </c>
      <c r="V1667" s="42">
        <f>U1667+O1667</f>
        <v>0</v>
      </c>
      <c r="W1667" s="42"/>
      <c r="X1667" s="42"/>
      <c r="Y1667" s="42">
        <v>1</v>
      </c>
    </row>
    <row r="1668" spans="6:25" s="43" customFormat="1" ht="12" hidden="1" outlineLevel="2" x14ac:dyDescent="0.2">
      <c r="F1668" s="44"/>
      <c r="G1668" s="45"/>
      <c r="H1668" s="46" t="s">
        <v>33</v>
      </c>
      <c r="I1668" s="88" t="s">
        <v>904</v>
      </c>
      <c r="J1668" s="88"/>
      <c r="K1668" s="88"/>
      <c r="L1668" s="88"/>
      <c r="M1668" s="88"/>
      <c r="N1668" s="88"/>
      <c r="O1668" s="88"/>
      <c r="P1668" s="47"/>
      <c r="Q1668" s="48"/>
      <c r="R1668" s="47"/>
      <c r="S1668" s="48"/>
      <c r="T1668" s="49"/>
      <c r="U1668" s="49"/>
      <c r="V1668" s="49"/>
      <c r="W1668" s="50"/>
    </row>
    <row r="1669" spans="6:25" s="43" customFormat="1" ht="6" hidden="1" customHeight="1" outlineLevel="2" x14ac:dyDescent="0.2">
      <c r="F1669" s="44"/>
      <c r="G1669" s="45"/>
      <c r="H1669" s="51"/>
      <c r="I1669" s="52"/>
      <c r="J1669" s="52"/>
      <c r="K1669" s="52"/>
      <c r="L1669" s="52"/>
      <c r="M1669" s="52"/>
      <c r="N1669" s="52"/>
      <c r="O1669" s="52"/>
      <c r="P1669" s="47"/>
      <c r="Q1669" s="48"/>
      <c r="R1669" s="47"/>
      <c r="S1669" s="48"/>
      <c r="T1669" s="49"/>
      <c r="U1669" s="49"/>
      <c r="V1669" s="49"/>
      <c r="W1669" s="50"/>
    </row>
    <row r="1670" spans="6:25" s="53" customFormat="1" ht="11.25" hidden="1" outlineLevel="3" x14ac:dyDescent="0.25">
      <c r="F1670" s="54"/>
      <c r="G1670" s="55"/>
      <c r="H1670" s="56" t="str">
        <f>IF(AND(H1669&lt;&gt;"Výkaz výměr:",I1669=""),"Výkaz výměr:","")</f>
        <v>Výkaz výměr:</v>
      </c>
      <c r="I1670" s="57" t="s">
        <v>905</v>
      </c>
      <c r="J1670" s="58"/>
      <c r="K1670" s="57"/>
      <c r="L1670" s="59"/>
      <c r="M1670" s="60">
        <v>45.194999999999993</v>
      </c>
      <c r="N1670" s="61"/>
      <c r="O1670" s="62"/>
      <c r="P1670" s="63"/>
      <c r="Q1670" s="61"/>
      <c r="R1670" s="61"/>
      <c r="S1670" s="61"/>
      <c r="T1670" s="64" t="s">
        <v>36</v>
      </c>
      <c r="U1670" s="61"/>
      <c r="V1670" s="61"/>
    </row>
    <row r="1671" spans="6:25" s="43" customFormat="1" ht="12" hidden="1" outlineLevel="2" x14ac:dyDescent="0.2">
      <c r="F1671" s="35">
        <v>388</v>
      </c>
      <c r="G1671" s="36" t="s">
        <v>41</v>
      </c>
      <c r="H1671" s="37" t="s">
        <v>619</v>
      </c>
      <c r="I1671" s="38" t="s">
        <v>620</v>
      </c>
      <c r="J1671" s="36" t="s">
        <v>52</v>
      </c>
      <c r="K1671" s="39">
        <v>225.97499999999997</v>
      </c>
      <c r="L1671" s="40">
        <v>3</v>
      </c>
      <c r="M1671" s="39">
        <v>232.75424999999998</v>
      </c>
      <c r="N1671" s="41"/>
      <c r="O1671" s="42">
        <f>M1671*N1671</f>
        <v>0</v>
      </c>
      <c r="P1671" s="42">
        <v>1E-3</v>
      </c>
      <c r="Q1671" s="42">
        <f>M1671*P1671</f>
        <v>0.23275425</v>
      </c>
      <c r="R1671" s="42"/>
      <c r="S1671" s="42">
        <f>M1671*R1671</f>
        <v>0</v>
      </c>
      <c r="T1671" s="42">
        <v>21</v>
      </c>
      <c r="U1671" s="42">
        <f>O1671*T1671/100</f>
        <v>0</v>
      </c>
      <c r="V1671" s="42">
        <f>U1671+O1671</f>
        <v>0</v>
      </c>
      <c r="W1671" s="42"/>
      <c r="X1671" s="42"/>
      <c r="Y1671" s="42">
        <v>1</v>
      </c>
    </row>
    <row r="1672" spans="6:25" s="43" customFormat="1" ht="12" hidden="1" outlineLevel="2" x14ac:dyDescent="0.2">
      <c r="F1672" s="44"/>
      <c r="G1672" s="45"/>
      <c r="H1672" s="46" t="s">
        <v>33</v>
      </c>
      <c r="I1672" s="88" t="s">
        <v>621</v>
      </c>
      <c r="J1672" s="88"/>
      <c r="K1672" s="88"/>
      <c r="L1672" s="88"/>
      <c r="M1672" s="88"/>
      <c r="N1672" s="88"/>
      <c r="O1672" s="88"/>
      <c r="P1672" s="47"/>
      <c r="Q1672" s="48"/>
      <c r="R1672" s="47"/>
      <c r="S1672" s="48"/>
      <c r="T1672" s="49"/>
      <c r="U1672" s="49"/>
      <c r="V1672" s="49"/>
      <c r="W1672" s="50"/>
    </row>
    <row r="1673" spans="6:25" s="43" customFormat="1" ht="6" hidden="1" customHeight="1" outlineLevel="2" x14ac:dyDescent="0.2">
      <c r="F1673" s="44"/>
      <c r="G1673" s="45"/>
      <c r="H1673" s="51"/>
      <c r="I1673" s="52"/>
      <c r="J1673" s="52"/>
      <c r="K1673" s="52"/>
      <c r="L1673" s="52"/>
      <c r="M1673" s="52"/>
      <c r="N1673" s="52"/>
      <c r="O1673" s="52"/>
      <c r="P1673" s="47"/>
      <c r="Q1673" s="48"/>
      <c r="R1673" s="47"/>
      <c r="S1673" s="48"/>
      <c r="T1673" s="49"/>
      <c r="U1673" s="49"/>
      <c r="V1673" s="49"/>
      <c r="W1673" s="50"/>
    </row>
    <row r="1674" spans="6:25" s="53" customFormat="1" ht="11.25" hidden="1" outlineLevel="3" x14ac:dyDescent="0.25">
      <c r="F1674" s="54"/>
      <c r="G1674" s="55"/>
      <c r="H1674" s="56" t="str">
        <f>IF(AND(H1673&lt;&gt;"Výkaz výměr:",I1673=""),"Výkaz výměr:","")</f>
        <v>Výkaz výměr:</v>
      </c>
      <c r="I1674" s="57" t="s">
        <v>906</v>
      </c>
      <c r="J1674" s="58"/>
      <c r="K1674" s="57"/>
      <c r="L1674" s="59"/>
      <c r="M1674" s="60">
        <v>225.97499999999997</v>
      </c>
      <c r="N1674" s="61"/>
      <c r="O1674" s="62"/>
      <c r="P1674" s="63"/>
      <c r="Q1674" s="61"/>
      <c r="R1674" s="61"/>
      <c r="S1674" s="61"/>
      <c r="T1674" s="64" t="s">
        <v>36</v>
      </c>
      <c r="U1674" s="61"/>
      <c r="V1674" s="61"/>
    </row>
    <row r="1675" spans="6:25" s="43" customFormat="1" ht="12" hidden="1" outlineLevel="2" x14ac:dyDescent="0.2">
      <c r="F1675" s="35">
        <v>389</v>
      </c>
      <c r="G1675" s="36" t="s">
        <v>41</v>
      </c>
      <c r="H1675" s="37" t="s">
        <v>907</v>
      </c>
      <c r="I1675" s="38" t="s">
        <v>908</v>
      </c>
      <c r="J1675" s="36" t="s">
        <v>101</v>
      </c>
      <c r="K1675" s="39">
        <v>45.194999999999993</v>
      </c>
      <c r="L1675" s="40">
        <v>3</v>
      </c>
      <c r="M1675" s="39">
        <v>46.550849999999997</v>
      </c>
      <c r="N1675" s="41"/>
      <c r="O1675" s="42">
        <f>M1675*N1675</f>
        <v>0</v>
      </c>
      <c r="P1675" s="42">
        <v>2.0999999999999999E-3</v>
      </c>
      <c r="Q1675" s="42">
        <f>M1675*P1675</f>
        <v>9.7756784999999985E-2</v>
      </c>
      <c r="R1675" s="42"/>
      <c r="S1675" s="42">
        <f>M1675*R1675</f>
        <v>0</v>
      </c>
      <c r="T1675" s="42">
        <v>21</v>
      </c>
      <c r="U1675" s="42">
        <f>O1675*T1675/100</f>
        <v>0</v>
      </c>
      <c r="V1675" s="42">
        <f>U1675+O1675</f>
        <v>0</v>
      </c>
      <c r="W1675" s="42"/>
      <c r="X1675" s="42"/>
      <c r="Y1675" s="42">
        <v>1</v>
      </c>
    </row>
    <row r="1676" spans="6:25" s="43" customFormat="1" ht="12" hidden="1" outlineLevel="2" x14ac:dyDescent="0.2">
      <c r="F1676" s="44"/>
      <c r="G1676" s="45"/>
      <c r="H1676" s="46" t="s">
        <v>33</v>
      </c>
      <c r="I1676" s="88" t="s">
        <v>909</v>
      </c>
      <c r="J1676" s="88"/>
      <c r="K1676" s="88"/>
      <c r="L1676" s="88"/>
      <c r="M1676" s="88"/>
      <c r="N1676" s="88"/>
      <c r="O1676" s="88"/>
      <c r="P1676" s="47"/>
      <c r="Q1676" s="48"/>
      <c r="R1676" s="47"/>
      <c r="S1676" s="48"/>
      <c r="T1676" s="49"/>
      <c r="U1676" s="49"/>
      <c r="V1676" s="49"/>
      <c r="W1676" s="50"/>
    </row>
    <row r="1677" spans="6:25" s="43" customFormat="1" ht="6" hidden="1" customHeight="1" outlineLevel="2" x14ac:dyDescent="0.2">
      <c r="F1677" s="44"/>
      <c r="G1677" s="45"/>
      <c r="H1677" s="51"/>
      <c r="I1677" s="52"/>
      <c r="J1677" s="52"/>
      <c r="K1677" s="52"/>
      <c r="L1677" s="52"/>
      <c r="M1677" s="52"/>
      <c r="N1677" s="52"/>
      <c r="O1677" s="52"/>
      <c r="P1677" s="47"/>
      <c r="Q1677" s="48"/>
      <c r="R1677" s="47"/>
      <c r="S1677" s="48"/>
      <c r="T1677" s="49"/>
      <c r="U1677" s="49"/>
      <c r="V1677" s="49"/>
      <c r="W1677" s="50"/>
    </row>
    <row r="1678" spans="6:25" s="53" customFormat="1" ht="11.25" hidden="1" outlineLevel="3" x14ac:dyDescent="0.25">
      <c r="F1678" s="54"/>
      <c r="G1678" s="55"/>
      <c r="H1678" s="56" t="str">
        <f>IF(AND(H1677&lt;&gt;"Výkaz výměr:",I1677=""),"Výkaz výměr:","")</f>
        <v>Výkaz výměr:</v>
      </c>
      <c r="I1678" s="57" t="s">
        <v>905</v>
      </c>
      <c r="J1678" s="58"/>
      <c r="K1678" s="57"/>
      <c r="L1678" s="59"/>
      <c r="M1678" s="60">
        <v>45.194999999999993</v>
      </c>
      <c r="N1678" s="61"/>
      <c r="O1678" s="62"/>
      <c r="P1678" s="63"/>
      <c r="Q1678" s="61"/>
      <c r="R1678" s="61"/>
      <c r="S1678" s="61"/>
      <c r="T1678" s="64" t="s">
        <v>36</v>
      </c>
      <c r="U1678" s="61"/>
      <c r="V1678" s="61"/>
    </row>
    <row r="1679" spans="6:25" s="65" customFormat="1" ht="12.75" hidden="1" customHeight="1" outlineLevel="2" x14ac:dyDescent="0.25">
      <c r="F1679" s="66"/>
      <c r="G1679" s="67"/>
      <c r="H1679" s="67"/>
      <c r="I1679" s="68"/>
      <c r="J1679" s="67"/>
      <c r="K1679" s="69"/>
      <c r="L1679" s="70"/>
      <c r="M1679" s="69"/>
      <c r="N1679" s="70"/>
      <c r="O1679" s="71"/>
      <c r="P1679" s="72"/>
      <c r="Q1679" s="70"/>
      <c r="R1679" s="70"/>
      <c r="S1679" s="70"/>
      <c r="T1679" s="73" t="s">
        <v>36</v>
      </c>
      <c r="U1679" s="70"/>
      <c r="V1679" s="70"/>
      <c r="W1679" s="70"/>
    </row>
    <row r="1680" spans="6:25" s="25" customFormat="1" ht="16.5" hidden="1" customHeight="1" outlineLevel="1" collapsed="1" x14ac:dyDescent="0.2">
      <c r="F1680" s="26"/>
      <c r="G1680" s="27"/>
      <c r="H1680" s="28"/>
      <c r="I1680" s="28" t="s">
        <v>165</v>
      </c>
      <c r="J1680" s="27"/>
      <c r="K1680" s="29"/>
      <c r="L1680" s="30"/>
      <c r="M1680" s="29"/>
      <c r="N1680" s="30"/>
      <c r="O1680" s="31">
        <f>SUBTOTAL(9,O1681:O1768)</f>
        <v>0</v>
      </c>
      <c r="P1680" s="32"/>
      <c r="Q1680" s="31">
        <f>SUBTOTAL(9,Q1681:Q1768)</f>
        <v>73.303496337999988</v>
      </c>
      <c r="R1680" s="30"/>
      <c r="S1680" s="31">
        <f>SUBTOTAL(9,S1681:S1768)</f>
        <v>0</v>
      </c>
      <c r="T1680" s="33"/>
      <c r="U1680" s="31">
        <f>SUBTOTAL(9,U1681:U1768)</f>
        <v>0</v>
      </c>
      <c r="V1680" s="31">
        <f>SUBTOTAL(9,V1681:V1768)</f>
        <v>0</v>
      </c>
      <c r="Y1680" s="31">
        <f>SUBTOTAL(9,Y1681:Y1768)</f>
        <v>18</v>
      </c>
    </row>
    <row r="1681" spans="6:25" s="43" customFormat="1" ht="24" hidden="1" outlineLevel="2" x14ac:dyDescent="0.2">
      <c r="F1681" s="35">
        <v>390</v>
      </c>
      <c r="G1681" s="36" t="s">
        <v>28</v>
      </c>
      <c r="H1681" s="37" t="s">
        <v>910</v>
      </c>
      <c r="I1681" s="38" t="s">
        <v>911</v>
      </c>
      <c r="J1681" s="36" t="s">
        <v>101</v>
      </c>
      <c r="K1681" s="39">
        <v>221.77890000000002</v>
      </c>
      <c r="L1681" s="40">
        <v>0</v>
      </c>
      <c r="M1681" s="39">
        <v>221.77890000000002</v>
      </c>
      <c r="N1681" s="41"/>
      <c r="O1681" s="42">
        <f>M1681*N1681</f>
        <v>0</v>
      </c>
      <c r="P1681" s="42">
        <v>0.26118999999999998</v>
      </c>
      <c r="Q1681" s="42">
        <f>M1681*P1681</f>
        <v>57.926430891000003</v>
      </c>
      <c r="R1681" s="42"/>
      <c r="S1681" s="42">
        <f>M1681*R1681</f>
        <v>0</v>
      </c>
      <c r="T1681" s="42">
        <v>21</v>
      </c>
      <c r="U1681" s="42">
        <f>O1681*T1681/100</f>
        <v>0</v>
      </c>
      <c r="V1681" s="42">
        <f>U1681+O1681</f>
        <v>0</v>
      </c>
      <c r="W1681" s="42"/>
      <c r="X1681" s="42"/>
      <c r="Y1681" s="42">
        <v>1</v>
      </c>
    </row>
    <row r="1682" spans="6:25" s="43" customFormat="1" ht="12" hidden="1" outlineLevel="2" x14ac:dyDescent="0.2">
      <c r="F1682" s="44"/>
      <c r="G1682" s="45"/>
      <c r="H1682" s="46" t="s">
        <v>33</v>
      </c>
      <c r="I1682" s="88" t="s">
        <v>912</v>
      </c>
      <c r="J1682" s="88"/>
      <c r="K1682" s="88"/>
      <c r="L1682" s="88"/>
      <c r="M1682" s="88"/>
      <c r="N1682" s="88"/>
      <c r="O1682" s="88"/>
      <c r="P1682" s="47"/>
      <c r="Q1682" s="48"/>
      <c r="R1682" s="47"/>
      <c r="S1682" s="48"/>
      <c r="T1682" s="49"/>
      <c r="U1682" s="49"/>
      <c r="V1682" s="49"/>
      <c r="W1682" s="50"/>
    </row>
    <row r="1683" spans="6:25" s="43" customFormat="1" ht="6" hidden="1" customHeight="1" outlineLevel="2" x14ac:dyDescent="0.2">
      <c r="F1683" s="44"/>
      <c r="G1683" s="45"/>
      <c r="H1683" s="51"/>
      <c r="I1683" s="52"/>
      <c r="J1683" s="52"/>
      <c r="K1683" s="52"/>
      <c r="L1683" s="52"/>
      <c r="M1683" s="52"/>
      <c r="N1683" s="52"/>
      <c r="O1683" s="52"/>
      <c r="P1683" s="47"/>
      <c r="Q1683" s="48"/>
      <c r="R1683" s="47"/>
      <c r="S1683" s="48"/>
      <c r="T1683" s="49"/>
      <c r="U1683" s="49"/>
      <c r="V1683" s="49"/>
      <c r="W1683" s="50"/>
    </row>
    <row r="1684" spans="6:25" s="53" customFormat="1" ht="11.25" hidden="1" outlineLevel="3" x14ac:dyDescent="0.25">
      <c r="F1684" s="54"/>
      <c r="G1684" s="55"/>
      <c r="H1684" s="56" t="str">
        <f t="shared" ref="H1684:H1695" si="12">IF(AND(H1683&lt;&gt;"Výkaz výměr:",I1683=""),"Výkaz výměr:","")</f>
        <v>Výkaz výměr:</v>
      </c>
      <c r="I1684" s="57" t="s">
        <v>722</v>
      </c>
      <c r="J1684" s="58"/>
      <c r="K1684" s="57"/>
      <c r="L1684" s="59"/>
      <c r="M1684" s="60">
        <v>0</v>
      </c>
      <c r="N1684" s="61"/>
      <c r="O1684" s="62"/>
      <c r="P1684" s="63"/>
      <c r="Q1684" s="61"/>
      <c r="R1684" s="61"/>
      <c r="S1684" s="61"/>
      <c r="T1684" s="64" t="s">
        <v>36</v>
      </c>
      <c r="U1684" s="61"/>
      <c r="V1684" s="61"/>
    </row>
    <row r="1685" spans="6:25" s="53" customFormat="1" ht="11.25" hidden="1" outlineLevel="3" x14ac:dyDescent="0.25">
      <c r="F1685" s="54"/>
      <c r="G1685" s="55"/>
      <c r="H1685" s="56" t="str">
        <f t="shared" si="12"/>
        <v/>
      </c>
      <c r="I1685" s="57" t="s">
        <v>913</v>
      </c>
      <c r="J1685" s="58"/>
      <c r="K1685" s="57"/>
      <c r="L1685" s="59"/>
      <c r="M1685" s="60">
        <v>148.27600000000001</v>
      </c>
      <c r="N1685" s="61"/>
      <c r="O1685" s="62"/>
      <c r="P1685" s="63"/>
      <c r="Q1685" s="61"/>
      <c r="R1685" s="61"/>
      <c r="S1685" s="61"/>
      <c r="T1685" s="64" t="s">
        <v>36</v>
      </c>
      <c r="U1685" s="61"/>
      <c r="V1685" s="61"/>
    </row>
    <row r="1686" spans="6:25" s="53" customFormat="1" ht="11.25" hidden="1" outlineLevel="3" x14ac:dyDescent="0.25">
      <c r="F1686" s="54"/>
      <c r="G1686" s="55"/>
      <c r="H1686" s="56" t="str">
        <f t="shared" si="12"/>
        <v/>
      </c>
      <c r="I1686" s="57" t="s">
        <v>914</v>
      </c>
      <c r="J1686" s="58"/>
      <c r="K1686" s="57"/>
      <c r="L1686" s="59"/>
      <c r="M1686" s="60">
        <v>0</v>
      </c>
      <c r="N1686" s="61"/>
      <c r="O1686" s="62"/>
      <c r="P1686" s="63"/>
      <c r="Q1686" s="61"/>
      <c r="R1686" s="61"/>
      <c r="S1686" s="61"/>
      <c r="T1686" s="64" t="s">
        <v>36</v>
      </c>
      <c r="U1686" s="61"/>
      <c r="V1686" s="61"/>
    </row>
    <row r="1687" spans="6:25" s="53" customFormat="1" ht="11.25" hidden="1" outlineLevel="3" x14ac:dyDescent="0.25">
      <c r="F1687" s="54"/>
      <c r="G1687" s="55"/>
      <c r="H1687" s="56" t="str">
        <f t="shared" si="12"/>
        <v/>
      </c>
      <c r="I1687" s="57" t="s">
        <v>915</v>
      </c>
      <c r="J1687" s="58"/>
      <c r="K1687" s="57"/>
      <c r="L1687" s="59"/>
      <c r="M1687" s="60">
        <v>29.265000000000001</v>
      </c>
      <c r="N1687" s="61"/>
      <c r="O1687" s="62"/>
      <c r="P1687" s="63"/>
      <c r="Q1687" s="61"/>
      <c r="R1687" s="61"/>
      <c r="S1687" s="61"/>
      <c r="T1687" s="64" t="s">
        <v>36</v>
      </c>
      <c r="U1687" s="61"/>
      <c r="V1687" s="61"/>
    </row>
    <row r="1688" spans="6:25" s="53" customFormat="1" ht="11.25" hidden="1" outlineLevel="3" x14ac:dyDescent="0.25">
      <c r="F1688" s="54"/>
      <c r="G1688" s="55"/>
      <c r="H1688" s="56" t="str">
        <f t="shared" si="12"/>
        <v/>
      </c>
      <c r="I1688" s="57" t="s">
        <v>916</v>
      </c>
      <c r="J1688" s="58"/>
      <c r="K1688" s="57"/>
      <c r="L1688" s="59"/>
      <c r="M1688" s="60">
        <v>11.49</v>
      </c>
      <c r="N1688" s="61"/>
      <c r="O1688" s="62"/>
      <c r="P1688" s="63"/>
      <c r="Q1688" s="61"/>
      <c r="R1688" s="61"/>
      <c r="S1688" s="61"/>
      <c r="T1688" s="64" t="s">
        <v>36</v>
      </c>
      <c r="U1688" s="61"/>
      <c r="V1688" s="61"/>
    </row>
    <row r="1689" spans="6:25" s="53" customFormat="1" ht="11.25" hidden="1" outlineLevel="3" x14ac:dyDescent="0.25">
      <c r="F1689" s="54"/>
      <c r="G1689" s="55"/>
      <c r="H1689" s="56" t="str">
        <f t="shared" si="12"/>
        <v/>
      </c>
      <c r="I1689" s="57" t="s">
        <v>917</v>
      </c>
      <c r="J1689" s="58"/>
      <c r="K1689" s="57"/>
      <c r="L1689" s="59"/>
      <c r="M1689" s="60">
        <v>0</v>
      </c>
      <c r="N1689" s="61"/>
      <c r="O1689" s="62"/>
      <c r="P1689" s="63"/>
      <c r="Q1689" s="61"/>
      <c r="R1689" s="61"/>
      <c r="S1689" s="61"/>
      <c r="T1689" s="64" t="s">
        <v>36</v>
      </c>
      <c r="U1689" s="61"/>
      <c r="V1689" s="61"/>
    </row>
    <row r="1690" spans="6:25" s="53" customFormat="1" ht="11.25" hidden="1" outlineLevel="3" x14ac:dyDescent="0.25">
      <c r="F1690" s="54"/>
      <c r="G1690" s="55"/>
      <c r="H1690" s="56" t="str">
        <f t="shared" si="12"/>
        <v/>
      </c>
      <c r="I1690" s="57" t="s">
        <v>918</v>
      </c>
      <c r="J1690" s="58"/>
      <c r="K1690" s="57"/>
      <c r="L1690" s="59"/>
      <c r="M1690" s="60">
        <v>-10.01</v>
      </c>
      <c r="N1690" s="61"/>
      <c r="O1690" s="62"/>
      <c r="P1690" s="63"/>
      <c r="Q1690" s="61"/>
      <c r="R1690" s="61"/>
      <c r="S1690" s="61"/>
      <c r="T1690" s="64" t="s">
        <v>36</v>
      </c>
      <c r="U1690" s="61"/>
      <c r="V1690" s="61"/>
    </row>
    <row r="1691" spans="6:25" s="53" customFormat="1" ht="11.25" hidden="1" outlineLevel="3" x14ac:dyDescent="0.25">
      <c r="F1691" s="54"/>
      <c r="G1691" s="55"/>
      <c r="H1691" s="56" t="str">
        <f t="shared" si="12"/>
        <v/>
      </c>
      <c r="I1691" s="57" t="s">
        <v>919</v>
      </c>
      <c r="J1691" s="58"/>
      <c r="K1691" s="57"/>
      <c r="L1691" s="59"/>
      <c r="M1691" s="60">
        <v>-8.9320000000000004</v>
      </c>
      <c r="N1691" s="61"/>
      <c r="O1691" s="62"/>
      <c r="P1691" s="63"/>
      <c r="Q1691" s="61"/>
      <c r="R1691" s="61"/>
      <c r="S1691" s="61"/>
      <c r="T1691" s="64" t="s">
        <v>36</v>
      </c>
      <c r="U1691" s="61"/>
      <c r="V1691" s="61"/>
    </row>
    <row r="1692" spans="6:25" s="53" customFormat="1" ht="11.25" hidden="1" outlineLevel="3" x14ac:dyDescent="0.25">
      <c r="F1692" s="54"/>
      <c r="G1692" s="55"/>
      <c r="H1692" s="56" t="str">
        <f t="shared" si="12"/>
        <v/>
      </c>
      <c r="I1692" s="57" t="s">
        <v>920</v>
      </c>
      <c r="J1692" s="58"/>
      <c r="K1692" s="57"/>
      <c r="L1692" s="59"/>
      <c r="M1692" s="60">
        <v>-10.052100000000001</v>
      </c>
      <c r="N1692" s="61"/>
      <c r="O1692" s="62"/>
      <c r="P1692" s="63"/>
      <c r="Q1692" s="61"/>
      <c r="R1692" s="61"/>
      <c r="S1692" s="61"/>
      <c r="T1692" s="64" t="s">
        <v>36</v>
      </c>
      <c r="U1692" s="61"/>
      <c r="V1692" s="61"/>
    </row>
    <row r="1693" spans="6:25" s="53" customFormat="1" ht="11.25" hidden="1" outlineLevel="3" x14ac:dyDescent="0.25">
      <c r="F1693" s="54"/>
      <c r="G1693" s="55"/>
      <c r="H1693" s="56" t="str">
        <f t="shared" si="12"/>
        <v/>
      </c>
      <c r="I1693" s="57" t="s">
        <v>921</v>
      </c>
      <c r="J1693" s="58"/>
      <c r="K1693" s="57"/>
      <c r="L1693" s="59"/>
      <c r="M1693" s="60">
        <v>-2.25</v>
      </c>
      <c r="N1693" s="61"/>
      <c r="O1693" s="62"/>
      <c r="P1693" s="63"/>
      <c r="Q1693" s="61"/>
      <c r="R1693" s="61"/>
      <c r="S1693" s="61"/>
      <c r="T1693" s="64" t="s">
        <v>36</v>
      </c>
      <c r="U1693" s="61"/>
      <c r="V1693" s="61"/>
    </row>
    <row r="1694" spans="6:25" s="53" customFormat="1" ht="11.25" hidden="1" outlineLevel="3" x14ac:dyDescent="0.25">
      <c r="F1694" s="54"/>
      <c r="G1694" s="55"/>
      <c r="H1694" s="56" t="str">
        <f t="shared" si="12"/>
        <v/>
      </c>
      <c r="I1694" s="57" t="s">
        <v>922</v>
      </c>
      <c r="J1694" s="58"/>
      <c r="K1694" s="57"/>
      <c r="L1694" s="59"/>
      <c r="M1694" s="60">
        <v>0</v>
      </c>
      <c r="N1694" s="61"/>
      <c r="O1694" s="62"/>
      <c r="P1694" s="63"/>
      <c r="Q1694" s="61"/>
      <c r="R1694" s="61"/>
      <c r="S1694" s="61"/>
      <c r="T1694" s="64" t="s">
        <v>36</v>
      </c>
      <c r="U1694" s="61"/>
      <c r="V1694" s="61"/>
    </row>
    <row r="1695" spans="6:25" s="53" customFormat="1" ht="11.25" hidden="1" outlineLevel="3" x14ac:dyDescent="0.25">
      <c r="F1695" s="54"/>
      <c r="G1695" s="55"/>
      <c r="H1695" s="56" t="str">
        <f t="shared" si="12"/>
        <v/>
      </c>
      <c r="I1695" s="57" t="s">
        <v>923</v>
      </c>
      <c r="J1695" s="58"/>
      <c r="K1695" s="57"/>
      <c r="L1695" s="59"/>
      <c r="M1695" s="60">
        <v>63.991999999999997</v>
      </c>
      <c r="N1695" s="61"/>
      <c r="O1695" s="62"/>
      <c r="P1695" s="63"/>
      <c r="Q1695" s="61"/>
      <c r="R1695" s="61"/>
      <c r="S1695" s="61"/>
      <c r="T1695" s="64" t="s">
        <v>36</v>
      </c>
      <c r="U1695" s="61"/>
      <c r="V1695" s="61"/>
    </row>
    <row r="1696" spans="6:25" s="43" customFormat="1" ht="12" hidden="1" outlineLevel="2" x14ac:dyDescent="0.2">
      <c r="F1696" s="35">
        <v>391</v>
      </c>
      <c r="G1696" s="36" t="s">
        <v>28</v>
      </c>
      <c r="H1696" s="37" t="s">
        <v>924</v>
      </c>
      <c r="I1696" s="38" t="s">
        <v>925</v>
      </c>
      <c r="J1696" s="36" t="s">
        <v>199</v>
      </c>
      <c r="K1696" s="39">
        <v>0.39995999999999998</v>
      </c>
      <c r="L1696" s="40">
        <v>0</v>
      </c>
      <c r="M1696" s="39">
        <v>0.39995999999999998</v>
      </c>
      <c r="N1696" s="41"/>
      <c r="O1696" s="42">
        <f>M1696*N1696</f>
        <v>0</v>
      </c>
      <c r="P1696" s="42">
        <v>1.07965</v>
      </c>
      <c r="Q1696" s="42">
        <f>M1696*P1696</f>
        <v>0.43181681399999999</v>
      </c>
      <c r="R1696" s="42"/>
      <c r="S1696" s="42">
        <f>M1696*R1696</f>
        <v>0</v>
      </c>
      <c r="T1696" s="42">
        <v>21</v>
      </c>
      <c r="U1696" s="42">
        <f>O1696*T1696/100</f>
        <v>0</v>
      </c>
      <c r="V1696" s="42">
        <f>U1696+O1696</f>
        <v>0</v>
      </c>
      <c r="W1696" s="42"/>
      <c r="X1696" s="42"/>
      <c r="Y1696" s="42">
        <v>1</v>
      </c>
    </row>
    <row r="1697" spans="6:25" s="43" customFormat="1" ht="12" hidden="1" outlineLevel="2" x14ac:dyDescent="0.2">
      <c r="F1697" s="44"/>
      <c r="G1697" s="45"/>
      <c r="H1697" s="46" t="s">
        <v>33</v>
      </c>
      <c r="I1697" s="88" t="s">
        <v>926</v>
      </c>
      <c r="J1697" s="88"/>
      <c r="K1697" s="88"/>
      <c r="L1697" s="88"/>
      <c r="M1697" s="88"/>
      <c r="N1697" s="88"/>
      <c r="O1697" s="88"/>
      <c r="P1697" s="47"/>
      <c r="Q1697" s="48"/>
      <c r="R1697" s="47"/>
      <c r="S1697" s="48"/>
      <c r="T1697" s="49"/>
      <c r="U1697" s="49"/>
      <c r="V1697" s="49"/>
      <c r="W1697" s="50"/>
    </row>
    <row r="1698" spans="6:25" s="43" customFormat="1" ht="6" hidden="1" customHeight="1" outlineLevel="2" x14ac:dyDescent="0.2">
      <c r="F1698" s="44"/>
      <c r="G1698" s="45"/>
      <c r="H1698" s="51"/>
      <c r="I1698" s="52"/>
      <c r="J1698" s="52"/>
      <c r="K1698" s="52"/>
      <c r="L1698" s="52"/>
      <c r="M1698" s="52"/>
      <c r="N1698" s="52"/>
      <c r="O1698" s="52"/>
      <c r="P1698" s="47"/>
      <c r="Q1698" s="48"/>
      <c r="R1698" s="47"/>
      <c r="S1698" s="48"/>
      <c r="T1698" s="49"/>
      <c r="U1698" s="49"/>
      <c r="V1698" s="49"/>
      <c r="W1698" s="50"/>
    </row>
    <row r="1699" spans="6:25" s="53" customFormat="1" ht="11.25" hidden="1" outlineLevel="3" x14ac:dyDescent="0.25">
      <c r="F1699" s="54"/>
      <c r="G1699" s="55"/>
      <c r="H1699" s="56" t="str">
        <f>IF(AND(H1698&lt;&gt;"Výkaz výměr:",I1698=""),"Výkaz výměr:","")</f>
        <v>Výkaz výměr:</v>
      </c>
      <c r="I1699" s="57" t="s">
        <v>927</v>
      </c>
      <c r="J1699" s="58"/>
      <c r="K1699" s="57"/>
      <c r="L1699" s="59"/>
      <c r="M1699" s="60">
        <v>0.20604</v>
      </c>
      <c r="N1699" s="61"/>
      <c r="O1699" s="62"/>
      <c r="P1699" s="63"/>
      <c r="Q1699" s="61"/>
      <c r="R1699" s="61"/>
      <c r="S1699" s="61"/>
      <c r="T1699" s="64" t="s">
        <v>36</v>
      </c>
      <c r="U1699" s="61"/>
      <c r="V1699" s="61"/>
    </row>
    <row r="1700" spans="6:25" s="53" customFormat="1" ht="11.25" hidden="1" outlineLevel="3" x14ac:dyDescent="0.25">
      <c r="F1700" s="54"/>
      <c r="G1700" s="55"/>
      <c r="H1700" s="56" t="str">
        <f>IF(AND(H1699&lt;&gt;"Výkaz výměr:",I1699=""),"Výkaz výměr:","")</f>
        <v/>
      </c>
      <c r="I1700" s="57" t="s">
        <v>928</v>
      </c>
      <c r="J1700" s="58"/>
      <c r="K1700" s="57"/>
      <c r="L1700" s="59"/>
      <c r="M1700" s="60">
        <v>0.19392000000000001</v>
      </c>
      <c r="N1700" s="61"/>
      <c r="O1700" s="62"/>
      <c r="P1700" s="63"/>
      <c r="Q1700" s="61"/>
      <c r="R1700" s="61"/>
      <c r="S1700" s="61"/>
      <c r="T1700" s="64" t="s">
        <v>36</v>
      </c>
      <c r="U1700" s="61"/>
      <c r="V1700" s="61"/>
    </row>
    <row r="1701" spans="6:25" s="53" customFormat="1" ht="11.25" hidden="1" outlineLevel="3" x14ac:dyDescent="0.25">
      <c r="F1701" s="54"/>
      <c r="G1701" s="55"/>
      <c r="H1701" s="56" t="str">
        <f>IF(AND(H1700&lt;&gt;"Výkaz výměr:",I1700=""),"Výkaz výměr:","")</f>
        <v/>
      </c>
      <c r="I1701" s="57"/>
      <c r="J1701" s="58"/>
      <c r="K1701" s="57"/>
      <c r="L1701" s="59"/>
      <c r="M1701" s="60">
        <v>0</v>
      </c>
      <c r="N1701" s="61"/>
      <c r="O1701" s="62"/>
      <c r="P1701" s="63"/>
      <c r="Q1701" s="61"/>
      <c r="R1701" s="61"/>
      <c r="S1701" s="61"/>
      <c r="T1701" s="64" t="s">
        <v>36</v>
      </c>
      <c r="U1701" s="61"/>
      <c r="V1701" s="61"/>
    </row>
    <row r="1702" spans="6:25" s="43" customFormat="1" ht="12" hidden="1" outlineLevel="2" x14ac:dyDescent="0.2">
      <c r="F1702" s="35">
        <v>392</v>
      </c>
      <c r="G1702" s="36" t="s">
        <v>28</v>
      </c>
      <c r="H1702" s="37" t="s">
        <v>929</v>
      </c>
      <c r="I1702" s="38" t="s">
        <v>930</v>
      </c>
      <c r="J1702" s="36" t="s">
        <v>89</v>
      </c>
      <c r="K1702" s="39">
        <v>0.19219199999999997</v>
      </c>
      <c r="L1702" s="40">
        <v>0</v>
      </c>
      <c r="M1702" s="39">
        <v>0.19219199999999997</v>
      </c>
      <c r="N1702" s="41"/>
      <c r="O1702" s="42">
        <f>M1702*N1702</f>
        <v>0</v>
      </c>
      <c r="P1702" s="42">
        <v>1.0900000000000001</v>
      </c>
      <c r="Q1702" s="42">
        <f>M1702*P1702</f>
        <v>0.20948928</v>
      </c>
      <c r="R1702" s="42"/>
      <c r="S1702" s="42">
        <f>M1702*R1702</f>
        <v>0</v>
      </c>
      <c r="T1702" s="42">
        <v>21</v>
      </c>
      <c r="U1702" s="42">
        <f>O1702*T1702/100</f>
        <v>0</v>
      </c>
      <c r="V1702" s="42">
        <f>U1702+O1702</f>
        <v>0</v>
      </c>
      <c r="W1702" s="42"/>
      <c r="X1702" s="42"/>
      <c r="Y1702" s="42">
        <v>1</v>
      </c>
    </row>
    <row r="1703" spans="6:25" s="43" customFormat="1" ht="12" hidden="1" outlineLevel="2" x14ac:dyDescent="0.2">
      <c r="F1703" s="44"/>
      <c r="G1703" s="45"/>
      <c r="H1703" s="46" t="s">
        <v>33</v>
      </c>
      <c r="I1703" s="88" t="s">
        <v>931</v>
      </c>
      <c r="J1703" s="88"/>
      <c r="K1703" s="88"/>
      <c r="L1703" s="88"/>
      <c r="M1703" s="88"/>
      <c r="N1703" s="88"/>
      <c r="O1703" s="88"/>
      <c r="P1703" s="47"/>
      <c r="Q1703" s="48"/>
      <c r="R1703" s="47"/>
      <c r="S1703" s="48"/>
      <c r="T1703" s="49"/>
      <c r="U1703" s="49"/>
      <c r="V1703" s="49"/>
      <c r="W1703" s="50"/>
    </row>
    <row r="1704" spans="6:25" s="43" customFormat="1" ht="6" hidden="1" customHeight="1" outlineLevel="2" x14ac:dyDescent="0.2">
      <c r="F1704" s="44"/>
      <c r="G1704" s="45"/>
      <c r="H1704" s="51"/>
      <c r="I1704" s="52"/>
      <c r="J1704" s="52"/>
      <c r="K1704" s="52"/>
      <c r="L1704" s="52"/>
      <c r="M1704" s="52"/>
      <c r="N1704" s="52"/>
      <c r="O1704" s="52"/>
      <c r="P1704" s="47"/>
      <c r="Q1704" s="48"/>
      <c r="R1704" s="47"/>
      <c r="S1704" s="48"/>
      <c r="T1704" s="49"/>
      <c r="U1704" s="49"/>
      <c r="V1704" s="49"/>
      <c r="W1704" s="50"/>
    </row>
    <row r="1705" spans="6:25" s="53" customFormat="1" ht="11.25" hidden="1" outlineLevel="3" x14ac:dyDescent="0.25">
      <c r="F1705" s="54"/>
      <c r="G1705" s="55"/>
      <c r="H1705" s="56" t="str">
        <f t="shared" ref="H1705:H1710" si="13">IF(AND(H1704&lt;&gt;"Výkaz výměr:",I1704=""),"Výkaz výměr:","")</f>
        <v>Výkaz výměr:</v>
      </c>
      <c r="I1705" s="57" t="s">
        <v>932</v>
      </c>
      <c r="J1705" s="58"/>
      <c r="K1705" s="57"/>
      <c r="L1705" s="59"/>
      <c r="M1705" s="60">
        <v>3.0024000000000002E-2</v>
      </c>
      <c r="N1705" s="61"/>
      <c r="O1705" s="62"/>
      <c r="P1705" s="63"/>
      <c r="Q1705" s="61"/>
      <c r="R1705" s="61"/>
      <c r="S1705" s="61"/>
      <c r="T1705" s="64" t="s">
        <v>36</v>
      </c>
      <c r="U1705" s="61"/>
      <c r="V1705" s="61"/>
    </row>
    <row r="1706" spans="6:25" s="53" customFormat="1" ht="11.25" hidden="1" outlineLevel="3" x14ac:dyDescent="0.25">
      <c r="F1706" s="54"/>
      <c r="G1706" s="55"/>
      <c r="H1706" s="56" t="str">
        <f t="shared" si="13"/>
        <v/>
      </c>
      <c r="I1706" s="57" t="s">
        <v>933</v>
      </c>
      <c r="J1706" s="58"/>
      <c r="K1706" s="57"/>
      <c r="L1706" s="59"/>
      <c r="M1706" s="60">
        <v>5.1059999999999994E-2</v>
      </c>
      <c r="N1706" s="61"/>
      <c r="O1706" s="62"/>
      <c r="P1706" s="63"/>
      <c r="Q1706" s="61"/>
      <c r="R1706" s="61"/>
      <c r="S1706" s="61"/>
      <c r="T1706" s="64" t="s">
        <v>36</v>
      </c>
      <c r="U1706" s="61"/>
      <c r="V1706" s="61"/>
    </row>
    <row r="1707" spans="6:25" s="53" customFormat="1" ht="11.25" hidden="1" outlineLevel="3" x14ac:dyDescent="0.25">
      <c r="F1707" s="54"/>
      <c r="G1707" s="55"/>
      <c r="H1707" s="56" t="str">
        <f t="shared" si="13"/>
        <v/>
      </c>
      <c r="I1707" s="57" t="s">
        <v>934</v>
      </c>
      <c r="J1707" s="58"/>
      <c r="K1707" s="57"/>
      <c r="L1707" s="59"/>
      <c r="M1707" s="60">
        <v>3.0024000000000002E-2</v>
      </c>
      <c r="N1707" s="61"/>
      <c r="O1707" s="62"/>
      <c r="P1707" s="63"/>
      <c r="Q1707" s="61"/>
      <c r="R1707" s="61"/>
      <c r="S1707" s="61"/>
      <c r="T1707" s="64" t="s">
        <v>36</v>
      </c>
      <c r="U1707" s="61"/>
      <c r="V1707" s="61"/>
    </row>
    <row r="1708" spans="6:25" s="53" customFormat="1" ht="11.25" hidden="1" outlineLevel="3" x14ac:dyDescent="0.25">
      <c r="F1708" s="54"/>
      <c r="G1708" s="55"/>
      <c r="H1708" s="56" t="str">
        <f t="shared" si="13"/>
        <v/>
      </c>
      <c r="I1708" s="57" t="s">
        <v>933</v>
      </c>
      <c r="J1708" s="58"/>
      <c r="K1708" s="57"/>
      <c r="L1708" s="59"/>
      <c r="M1708" s="60">
        <v>5.1059999999999994E-2</v>
      </c>
      <c r="N1708" s="61"/>
      <c r="O1708" s="62"/>
      <c r="P1708" s="63"/>
      <c r="Q1708" s="61"/>
      <c r="R1708" s="61"/>
      <c r="S1708" s="61"/>
      <c r="T1708" s="64" t="s">
        <v>36</v>
      </c>
      <c r="U1708" s="61"/>
      <c r="V1708" s="61"/>
    </row>
    <row r="1709" spans="6:25" s="53" customFormat="1" ht="11.25" hidden="1" outlineLevel="3" x14ac:dyDescent="0.25">
      <c r="F1709" s="54"/>
      <c r="G1709" s="55"/>
      <c r="H1709" s="56" t="str">
        <f t="shared" si="13"/>
        <v/>
      </c>
      <c r="I1709" s="57" t="s">
        <v>934</v>
      </c>
      <c r="J1709" s="58"/>
      <c r="K1709" s="57"/>
      <c r="L1709" s="59"/>
      <c r="M1709" s="60">
        <v>3.0024000000000002E-2</v>
      </c>
      <c r="N1709" s="61"/>
      <c r="O1709" s="62"/>
      <c r="P1709" s="63"/>
      <c r="Q1709" s="61"/>
      <c r="R1709" s="61"/>
      <c r="S1709" s="61"/>
      <c r="T1709" s="64" t="s">
        <v>36</v>
      </c>
      <c r="U1709" s="61"/>
      <c r="V1709" s="61"/>
    </row>
    <row r="1710" spans="6:25" s="53" customFormat="1" ht="11.25" hidden="1" outlineLevel="3" x14ac:dyDescent="0.25">
      <c r="F1710" s="54"/>
      <c r="G1710" s="55"/>
      <c r="H1710" s="56" t="str">
        <f t="shared" si="13"/>
        <v/>
      </c>
      <c r="I1710" s="57"/>
      <c r="J1710" s="58"/>
      <c r="K1710" s="57"/>
      <c r="L1710" s="59"/>
      <c r="M1710" s="60">
        <v>0</v>
      </c>
      <c r="N1710" s="61"/>
      <c r="O1710" s="62"/>
      <c r="P1710" s="63"/>
      <c r="Q1710" s="61"/>
      <c r="R1710" s="61"/>
      <c r="S1710" s="61"/>
      <c r="T1710" s="64" t="s">
        <v>36</v>
      </c>
      <c r="U1710" s="61"/>
      <c r="V1710" s="61"/>
    </row>
    <row r="1711" spans="6:25" s="43" customFormat="1" ht="12" hidden="1" outlineLevel="2" x14ac:dyDescent="0.2">
      <c r="F1711" s="35">
        <v>393</v>
      </c>
      <c r="G1711" s="36" t="s">
        <v>28</v>
      </c>
      <c r="H1711" s="37" t="s">
        <v>935</v>
      </c>
      <c r="I1711" s="38" t="s">
        <v>936</v>
      </c>
      <c r="J1711" s="36" t="s">
        <v>199</v>
      </c>
      <c r="K1711" s="39">
        <v>0.77</v>
      </c>
      <c r="L1711" s="40">
        <v>0</v>
      </c>
      <c r="M1711" s="39">
        <v>0.77</v>
      </c>
      <c r="N1711" s="41"/>
      <c r="O1711" s="42">
        <f>M1711*N1711</f>
        <v>0</v>
      </c>
      <c r="P1711" s="42">
        <v>1.94302</v>
      </c>
      <c r="Q1711" s="42">
        <f>M1711*P1711</f>
        <v>1.4961253999999999</v>
      </c>
      <c r="R1711" s="42"/>
      <c r="S1711" s="42">
        <f>M1711*R1711</f>
        <v>0</v>
      </c>
      <c r="T1711" s="42">
        <v>21</v>
      </c>
      <c r="U1711" s="42">
        <f>O1711*T1711/100</f>
        <v>0</v>
      </c>
      <c r="V1711" s="42">
        <f>U1711+O1711</f>
        <v>0</v>
      </c>
      <c r="W1711" s="42"/>
      <c r="X1711" s="42"/>
      <c r="Y1711" s="42">
        <v>1</v>
      </c>
    </row>
    <row r="1712" spans="6:25" s="43" customFormat="1" ht="12" hidden="1" outlineLevel="2" x14ac:dyDescent="0.2">
      <c r="F1712" s="44"/>
      <c r="G1712" s="45"/>
      <c r="H1712" s="46" t="s">
        <v>33</v>
      </c>
      <c r="I1712" s="88" t="s">
        <v>937</v>
      </c>
      <c r="J1712" s="88"/>
      <c r="K1712" s="88"/>
      <c r="L1712" s="88"/>
      <c r="M1712" s="88"/>
      <c r="N1712" s="88"/>
      <c r="O1712" s="88"/>
      <c r="P1712" s="47"/>
      <c r="Q1712" s="48"/>
      <c r="R1712" s="47"/>
      <c r="S1712" s="48"/>
      <c r="T1712" s="49"/>
      <c r="U1712" s="49"/>
      <c r="V1712" s="49"/>
      <c r="W1712" s="50"/>
    </row>
    <row r="1713" spans="6:25" s="43" customFormat="1" ht="6" hidden="1" customHeight="1" outlineLevel="2" x14ac:dyDescent="0.2">
      <c r="F1713" s="44"/>
      <c r="G1713" s="45"/>
      <c r="H1713" s="51"/>
      <c r="I1713" s="52"/>
      <c r="J1713" s="52"/>
      <c r="K1713" s="52"/>
      <c r="L1713" s="52"/>
      <c r="M1713" s="52"/>
      <c r="N1713" s="52"/>
      <c r="O1713" s="52"/>
      <c r="P1713" s="47"/>
      <c r="Q1713" s="48"/>
      <c r="R1713" s="47"/>
      <c r="S1713" s="48"/>
      <c r="T1713" s="49"/>
      <c r="U1713" s="49"/>
      <c r="V1713" s="49"/>
      <c r="W1713" s="50"/>
    </row>
    <row r="1714" spans="6:25" s="53" customFormat="1" ht="11.25" hidden="1" outlineLevel="3" x14ac:dyDescent="0.25">
      <c r="F1714" s="54"/>
      <c r="G1714" s="55"/>
      <c r="H1714" s="56" t="str">
        <f>IF(AND(H1713&lt;&gt;"Výkaz výměr:",I1713=""),"Výkaz výměr:","")</f>
        <v>Výkaz výměr:</v>
      </c>
      <c r="I1714" s="57" t="s">
        <v>938</v>
      </c>
      <c r="J1714" s="58"/>
      <c r="K1714" s="57"/>
      <c r="L1714" s="59"/>
      <c r="M1714" s="60">
        <v>0.77</v>
      </c>
      <c r="N1714" s="61"/>
      <c r="O1714" s="62"/>
      <c r="P1714" s="63"/>
      <c r="Q1714" s="61"/>
      <c r="R1714" s="61"/>
      <c r="S1714" s="61"/>
      <c r="T1714" s="64" t="s">
        <v>36</v>
      </c>
      <c r="U1714" s="61"/>
      <c r="V1714" s="61"/>
    </row>
    <row r="1715" spans="6:25" s="43" customFormat="1" ht="24" hidden="1" outlineLevel="2" x14ac:dyDescent="0.2">
      <c r="F1715" s="35">
        <v>394</v>
      </c>
      <c r="G1715" s="36" t="s">
        <v>28</v>
      </c>
      <c r="H1715" s="37" t="s">
        <v>939</v>
      </c>
      <c r="I1715" s="38" t="s">
        <v>940</v>
      </c>
      <c r="J1715" s="36" t="s">
        <v>101</v>
      </c>
      <c r="K1715" s="39">
        <v>39.020000000000003</v>
      </c>
      <c r="L1715" s="40">
        <v>0</v>
      </c>
      <c r="M1715" s="39">
        <v>39.020000000000003</v>
      </c>
      <c r="N1715" s="41"/>
      <c r="O1715" s="42">
        <f>M1715*N1715</f>
        <v>0</v>
      </c>
      <c r="P1715" s="42">
        <v>0.10704</v>
      </c>
      <c r="Q1715" s="42">
        <f>M1715*P1715</f>
        <v>4.1767007999999999</v>
      </c>
      <c r="R1715" s="42"/>
      <c r="S1715" s="42">
        <f>M1715*R1715</f>
        <v>0</v>
      </c>
      <c r="T1715" s="42">
        <v>21</v>
      </c>
      <c r="U1715" s="42">
        <f>O1715*T1715/100</f>
        <v>0</v>
      </c>
      <c r="V1715" s="42">
        <f>U1715+O1715</f>
        <v>0</v>
      </c>
      <c r="W1715" s="42"/>
      <c r="X1715" s="42"/>
      <c r="Y1715" s="42">
        <v>1</v>
      </c>
    </row>
    <row r="1716" spans="6:25" s="43" customFormat="1" ht="12" hidden="1" outlineLevel="2" x14ac:dyDescent="0.2">
      <c r="F1716" s="44"/>
      <c r="G1716" s="45"/>
      <c r="H1716" s="46" t="s">
        <v>33</v>
      </c>
      <c r="I1716" s="88" t="s">
        <v>941</v>
      </c>
      <c r="J1716" s="88"/>
      <c r="K1716" s="88"/>
      <c r="L1716" s="88"/>
      <c r="M1716" s="88"/>
      <c r="N1716" s="88"/>
      <c r="O1716" s="88"/>
      <c r="P1716" s="47"/>
      <c r="Q1716" s="48"/>
      <c r="R1716" s="47"/>
      <c r="S1716" s="48"/>
      <c r="T1716" s="49"/>
      <c r="U1716" s="49"/>
      <c r="V1716" s="49"/>
      <c r="W1716" s="50"/>
    </row>
    <row r="1717" spans="6:25" s="43" customFormat="1" ht="6" hidden="1" customHeight="1" outlineLevel="2" x14ac:dyDescent="0.2">
      <c r="F1717" s="44"/>
      <c r="G1717" s="45"/>
      <c r="H1717" s="51"/>
      <c r="I1717" s="52"/>
      <c r="J1717" s="52"/>
      <c r="K1717" s="52"/>
      <c r="L1717" s="52"/>
      <c r="M1717" s="52"/>
      <c r="N1717" s="52"/>
      <c r="O1717" s="52"/>
      <c r="P1717" s="47"/>
      <c r="Q1717" s="48"/>
      <c r="R1717" s="47"/>
      <c r="S1717" s="48"/>
      <c r="T1717" s="49"/>
      <c r="U1717" s="49"/>
      <c r="V1717" s="49"/>
      <c r="W1717" s="50"/>
    </row>
    <row r="1718" spans="6:25" s="53" customFormat="1" ht="11.25" hidden="1" outlineLevel="3" x14ac:dyDescent="0.25">
      <c r="F1718" s="54"/>
      <c r="G1718" s="55"/>
      <c r="H1718" s="56" t="str">
        <f>IF(AND(H1717&lt;&gt;"Výkaz výměr:",I1717=""),"Výkaz výměr:","")</f>
        <v>Výkaz výměr:</v>
      </c>
      <c r="I1718" s="57" t="s">
        <v>942</v>
      </c>
      <c r="J1718" s="58"/>
      <c r="K1718" s="57"/>
      <c r="L1718" s="59"/>
      <c r="M1718" s="60">
        <v>39.020000000000003</v>
      </c>
      <c r="N1718" s="61"/>
      <c r="O1718" s="62"/>
      <c r="P1718" s="63"/>
      <c r="Q1718" s="61"/>
      <c r="R1718" s="61"/>
      <c r="S1718" s="61"/>
      <c r="T1718" s="64" t="s">
        <v>36</v>
      </c>
      <c r="U1718" s="61"/>
      <c r="V1718" s="61"/>
    </row>
    <row r="1719" spans="6:25" s="43" customFormat="1" ht="12" hidden="1" outlineLevel="2" x14ac:dyDescent="0.2">
      <c r="F1719" s="35">
        <v>395</v>
      </c>
      <c r="G1719" s="36" t="s">
        <v>28</v>
      </c>
      <c r="H1719" s="37" t="s">
        <v>943</v>
      </c>
      <c r="I1719" s="38" t="s">
        <v>944</v>
      </c>
      <c r="J1719" s="36" t="s">
        <v>31</v>
      </c>
      <c r="K1719" s="39">
        <v>8</v>
      </c>
      <c r="L1719" s="40">
        <v>0</v>
      </c>
      <c r="M1719" s="39">
        <v>8</v>
      </c>
      <c r="N1719" s="41"/>
      <c r="O1719" s="42">
        <f>M1719*N1719</f>
        <v>0</v>
      </c>
      <c r="P1719" s="42">
        <v>6.4810000000000006E-2</v>
      </c>
      <c r="Q1719" s="42">
        <f>M1719*P1719</f>
        <v>0.51848000000000005</v>
      </c>
      <c r="R1719" s="42"/>
      <c r="S1719" s="42">
        <f>M1719*R1719</f>
        <v>0</v>
      </c>
      <c r="T1719" s="42">
        <v>21</v>
      </c>
      <c r="U1719" s="42">
        <f>O1719*T1719/100</f>
        <v>0</v>
      </c>
      <c r="V1719" s="42">
        <f>U1719+O1719</f>
        <v>0</v>
      </c>
      <c r="W1719" s="42"/>
      <c r="X1719" s="42"/>
      <c r="Y1719" s="42">
        <v>1</v>
      </c>
    </row>
    <row r="1720" spans="6:25" s="43" customFormat="1" ht="12" hidden="1" outlineLevel="2" x14ac:dyDescent="0.2">
      <c r="F1720" s="44"/>
      <c r="G1720" s="45"/>
      <c r="H1720" s="46" t="s">
        <v>33</v>
      </c>
      <c r="I1720" s="88" t="s">
        <v>945</v>
      </c>
      <c r="J1720" s="88"/>
      <c r="K1720" s="88"/>
      <c r="L1720" s="88"/>
      <c r="M1720" s="88"/>
      <c r="N1720" s="88"/>
      <c r="O1720" s="88"/>
      <c r="P1720" s="47"/>
      <c r="Q1720" s="48"/>
      <c r="R1720" s="47"/>
      <c r="S1720" s="48"/>
      <c r="T1720" s="49"/>
      <c r="U1720" s="49"/>
      <c r="V1720" s="49"/>
      <c r="W1720" s="50"/>
    </row>
    <row r="1721" spans="6:25" s="43" customFormat="1" ht="6" hidden="1" customHeight="1" outlineLevel="2" x14ac:dyDescent="0.2">
      <c r="F1721" s="44"/>
      <c r="G1721" s="45"/>
      <c r="H1721" s="51"/>
      <c r="I1721" s="52"/>
      <c r="J1721" s="52"/>
      <c r="K1721" s="52"/>
      <c r="L1721" s="52"/>
      <c r="M1721" s="52"/>
      <c r="N1721" s="52"/>
      <c r="O1721" s="52"/>
      <c r="P1721" s="47"/>
      <c r="Q1721" s="48"/>
      <c r="R1721" s="47"/>
      <c r="S1721" s="48"/>
      <c r="T1721" s="49"/>
      <c r="U1721" s="49"/>
      <c r="V1721" s="49"/>
      <c r="W1721" s="50"/>
    </row>
    <row r="1722" spans="6:25" s="43" customFormat="1" ht="12" hidden="1" outlineLevel="2" x14ac:dyDescent="0.2">
      <c r="F1722" s="35">
        <v>396</v>
      </c>
      <c r="G1722" s="36" t="s">
        <v>28</v>
      </c>
      <c r="H1722" s="37" t="s">
        <v>946</v>
      </c>
      <c r="I1722" s="38" t="s">
        <v>947</v>
      </c>
      <c r="J1722" s="36" t="s">
        <v>31</v>
      </c>
      <c r="K1722" s="39">
        <v>2</v>
      </c>
      <c r="L1722" s="40">
        <v>0</v>
      </c>
      <c r="M1722" s="39">
        <v>2</v>
      </c>
      <c r="N1722" s="41"/>
      <c r="O1722" s="42">
        <f>M1722*N1722</f>
        <v>0</v>
      </c>
      <c r="P1722" s="42">
        <v>3.7269999999999998E-2</v>
      </c>
      <c r="Q1722" s="42">
        <f>M1722*P1722</f>
        <v>7.4539999999999995E-2</v>
      </c>
      <c r="R1722" s="42"/>
      <c r="S1722" s="42">
        <f>M1722*R1722</f>
        <v>0</v>
      </c>
      <c r="T1722" s="42">
        <v>21</v>
      </c>
      <c r="U1722" s="42">
        <f>O1722*T1722/100</f>
        <v>0</v>
      </c>
      <c r="V1722" s="42">
        <f>U1722+O1722</f>
        <v>0</v>
      </c>
      <c r="W1722" s="42"/>
      <c r="X1722" s="42"/>
      <c r="Y1722" s="42">
        <v>1</v>
      </c>
    </row>
    <row r="1723" spans="6:25" s="43" customFormat="1" ht="12" hidden="1" outlineLevel="2" x14ac:dyDescent="0.2">
      <c r="F1723" s="44"/>
      <c r="G1723" s="45"/>
      <c r="H1723" s="46" t="s">
        <v>33</v>
      </c>
      <c r="I1723" s="88" t="s">
        <v>948</v>
      </c>
      <c r="J1723" s="88"/>
      <c r="K1723" s="88"/>
      <c r="L1723" s="88"/>
      <c r="M1723" s="88"/>
      <c r="N1723" s="88"/>
      <c r="O1723" s="88"/>
      <c r="P1723" s="47"/>
      <c r="Q1723" s="48"/>
      <c r="R1723" s="47"/>
      <c r="S1723" s="48"/>
      <c r="T1723" s="49"/>
      <c r="U1723" s="49"/>
      <c r="V1723" s="49"/>
      <c r="W1723" s="50"/>
    </row>
    <row r="1724" spans="6:25" s="43" customFormat="1" ht="6" hidden="1" customHeight="1" outlineLevel="2" x14ac:dyDescent="0.2">
      <c r="F1724" s="44"/>
      <c r="G1724" s="45"/>
      <c r="H1724" s="51"/>
      <c r="I1724" s="52"/>
      <c r="J1724" s="52"/>
      <c r="K1724" s="52"/>
      <c r="L1724" s="52"/>
      <c r="M1724" s="52"/>
      <c r="N1724" s="52"/>
      <c r="O1724" s="52"/>
      <c r="P1724" s="47"/>
      <c r="Q1724" s="48"/>
      <c r="R1724" s="47"/>
      <c r="S1724" s="48"/>
      <c r="T1724" s="49"/>
      <c r="U1724" s="49"/>
      <c r="V1724" s="49"/>
      <c r="W1724" s="50"/>
    </row>
    <row r="1725" spans="6:25" s="43" customFormat="1" ht="12" hidden="1" outlineLevel="2" x14ac:dyDescent="0.2">
      <c r="F1725" s="35">
        <v>397</v>
      </c>
      <c r="G1725" s="36" t="s">
        <v>28</v>
      </c>
      <c r="H1725" s="37" t="s">
        <v>949</v>
      </c>
      <c r="I1725" s="38" t="s">
        <v>950</v>
      </c>
      <c r="J1725" s="36" t="s">
        <v>264</v>
      </c>
      <c r="K1725" s="39">
        <v>3</v>
      </c>
      <c r="L1725" s="40">
        <v>0</v>
      </c>
      <c r="M1725" s="39">
        <v>3</v>
      </c>
      <c r="N1725" s="41"/>
      <c r="O1725" s="42">
        <f>M1725*N1725</f>
        <v>0</v>
      </c>
      <c r="P1725" s="42">
        <v>3.4000000000000002E-4</v>
      </c>
      <c r="Q1725" s="42">
        <f>M1725*P1725</f>
        <v>1.0200000000000001E-3</v>
      </c>
      <c r="R1725" s="42"/>
      <c r="S1725" s="42">
        <f>M1725*R1725</f>
        <v>0</v>
      </c>
      <c r="T1725" s="42">
        <v>21</v>
      </c>
      <c r="U1725" s="42">
        <f>O1725*T1725/100</f>
        <v>0</v>
      </c>
      <c r="V1725" s="42">
        <f>U1725+O1725</f>
        <v>0</v>
      </c>
      <c r="W1725" s="42"/>
      <c r="X1725" s="42"/>
      <c r="Y1725" s="42">
        <v>1</v>
      </c>
    </row>
    <row r="1726" spans="6:25" s="43" customFormat="1" ht="12" hidden="1" outlineLevel="2" x14ac:dyDescent="0.2">
      <c r="F1726" s="44"/>
      <c r="G1726" s="45"/>
      <c r="H1726" s="46" t="s">
        <v>33</v>
      </c>
      <c r="I1726" s="88" t="s">
        <v>951</v>
      </c>
      <c r="J1726" s="88"/>
      <c r="K1726" s="88"/>
      <c r="L1726" s="88"/>
      <c r="M1726" s="88"/>
      <c r="N1726" s="88"/>
      <c r="O1726" s="88"/>
      <c r="P1726" s="47"/>
      <c r="Q1726" s="48"/>
      <c r="R1726" s="47"/>
      <c r="S1726" s="48"/>
      <c r="T1726" s="49"/>
      <c r="U1726" s="49"/>
      <c r="V1726" s="49"/>
      <c r="W1726" s="50"/>
    </row>
    <row r="1727" spans="6:25" s="43" customFormat="1" ht="6" hidden="1" customHeight="1" outlineLevel="2" x14ac:dyDescent="0.2">
      <c r="F1727" s="44"/>
      <c r="G1727" s="45"/>
      <c r="H1727" s="51"/>
      <c r="I1727" s="52"/>
      <c r="J1727" s="52"/>
      <c r="K1727" s="52"/>
      <c r="L1727" s="52"/>
      <c r="M1727" s="52"/>
      <c r="N1727" s="52"/>
      <c r="O1727" s="52"/>
      <c r="P1727" s="47"/>
      <c r="Q1727" s="48"/>
      <c r="R1727" s="47"/>
      <c r="S1727" s="48"/>
      <c r="T1727" s="49"/>
      <c r="U1727" s="49"/>
      <c r="V1727" s="49"/>
      <c r="W1727" s="50"/>
    </row>
    <row r="1728" spans="6:25" s="43" customFormat="1" ht="12" hidden="1" outlineLevel="2" x14ac:dyDescent="0.2">
      <c r="F1728" s="35">
        <v>398</v>
      </c>
      <c r="G1728" s="36" t="s">
        <v>41</v>
      </c>
      <c r="H1728" s="37" t="s">
        <v>952</v>
      </c>
      <c r="I1728" s="38" t="s">
        <v>953</v>
      </c>
      <c r="J1728" s="36" t="s">
        <v>199</v>
      </c>
      <c r="K1728" s="39">
        <v>0.06</v>
      </c>
      <c r="L1728" s="40">
        <v>3</v>
      </c>
      <c r="M1728" s="39">
        <v>6.1800000000000001E-2</v>
      </c>
      <c r="N1728" s="41"/>
      <c r="O1728" s="42">
        <f>M1728*N1728</f>
        <v>0</v>
      </c>
      <c r="P1728" s="42">
        <v>3.2000000000000001E-2</v>
      </c>
      <c r="Q1728" s="42">
        <f>M1728*P1728</f>
        <v>1.9775999999999999E-3</v>
      </c>
      <c r="R1728" s="42"/>
      <c r="S1728" s="42">
        <f>M1728*R1728</f>
        <v>0</v>
      </c>
      <c r="T1728" s="42">
        <v>21</v>
      </c>
      <c r="U1728" s="42">
        <f>O1728*T1728/100</f>
        <v>0</v>
      </c>
      <c r="V1728" s="42">
        <f>U1728+O1728</f>
        <v>0</v>
      </c>
      <c r="W1728" s="42"/>
      <c r="X1728" s="42"/>
      <c r="Y1728" s="42">
        <v>1</v>
      </c>
    </row>
    <row r="1729" spans="6:25" s="43" customFormat="1" ht="12" hidden="1" outlineLevel="2" x14ac:dyDescent="0.2">
      <c r="F1729" s="44"/>
      <c r="G1729" s="45"/>
      <c r="H1729" s="46" t="s">
        <v>33</v>
      </c>
      <c r="I1729" s="88" t="s">
        <v>954</v>
      </c>
      <c r="J1729" s="88"/>
      <c r="K1729" s="88"/>
      <c r="L1729" s="88"/>
      <c r="M1729" s="88"/>
      <c r="N1729" s="88"/>
      <c r="O1729" s="88"/>
      <c r="P1729" s="47"/>
      <c r="Q1729" s="48"/>
      <c r="R1729" s="47"/>
      <c r="S1729" s="48"/>
      <c r="T1729" s="49"/>
      <c r="U1729" s="49"/>
      <c r="V1729" s="49"/>
      <c r="W1729" s="50"/>
    </row>
    <row r="1730" spans="6:25" s="43" customFormat="1" ht="6" hidden="1" customHeight="1" outlineLevel="2" x14ac:dyDescent="0.2">
      <c r="F1730" s="44"/>
      <c r="G1730" s="45"/>
      <c r="H1730" s="51"/>
      <c r="I1730" s="52"/>
      <c r="J1730" s="52"/>
      <c r="K1730" s="52"/>
      <c r="L1730" s="52"/>
      <c r="M1730" s="52"/>
      <c r="N1730" s="52"/>
      <c r="O1730" s="52"/>
      <c r="P1730" s="47"/>
      <c r="Q1730" s="48"/>
      <c r="R1730" s="47"/>
      <c r="S1730" s="48"/>
      <c r="T1730" s="49"/>
      <c r="U1730" s="49"/>
      <c r="V1730" s="49"/>
      <c r="W1730" s="50"/>
    </row>
    <row r="1731" spans="6:25" s="53" customFormat="1" ht="11.25" hidden="1" outlineLevel="3" x14ac:dyDescent="0.25">
      <c r="F1731" s="54"/>
      <c r="G1731" s="55"/>
      <c r="H1731" s="56" t="str">
        <f>IF(AND(H1730&lt;&gt;"Výkaz výměr:",I1730=""),"Výkaz výměr:","")</f>
        <v>Výkaz výměr:</v>
      </c>
      <c r="I1731" s="57" t="s">
        <v>955</v>
      </c>
      <c r="J1731" s="58"/>
      <c r="K1731" s="57"/>
      <c r="L1731" s="59"/>
      <c r="M1731" s="60">
        <v>0.06</v>
      </c>
      <c r="N1731" s="61"/>
      <c r="O1731" s="62"/>
      <c r="P1731" s="63"/>
      <c r="Q1731" s="61"/>
      <c r="R1731" s="61"/>
      <c r="S1731" s="61"/>
      <c r="T1731" s="64" t="s">
        <v>36</v>
      </c>
      <c r="U1731" s="61"/>
      <c r="V1731" s="61"/>
    </row>
    <row r="1732" spans="6:25" s="43" customFormat="1" ht="12" hidden="1" outlineLevel="2" x14ac:dyDescent="0.2">
      <c r="F1732" s="35">
        <v>399</v>
      </c>
      <c r="G1732" s="36" t="s">
        <v>28</v>
      </c>
      <c r="H1732" s="37" t="s">
        <v>956</v>
      </c>
      <c r="I1732" s="38" t="s">
        <v>957</v>
      </c>
      <c r="J1732" s="36" t="s">
        <v>89</v>
      </c>
      <c r="K1732" s="39">
        <v>0.5757000000000001</v>
      </c>
      <c r="L1732" s="40">
        <v>0</v>
      </c>
      <c r="M1732" s="39">
        <v>0.5757000000000001</v>
      </c>
      <c r="N1732" s="41"/>
      <c r="O1732" s="42">
        <f>M1732*N1732</f>
        <v>0</v>
      </c>
      <c r="P1732" s="42">
        <v>1.9539999999999998E-2</v>
      </c>
      <c r="Q1732" s="42">
        <f>M1732*P1732</f>
        <v>1.1249178E-2</v>
      </c>
      <c r="R1732" s="42"/>
      <c r="S1732" s="42">
        <f>M1732*R1732</f>
        <v>0</v>
      </c>
      <c r="T1732" s="42">
        <v>21</v>
      </c>
      <c r="U1732" s="42">
        <f>O1732*T1732/100</f>
        <v>0</v>
      </c>
      <c r="V1732" s="42">
        <f>U1732+O1732</f>
        <v>0</v>
      </c>
      <c r="W1732" s="42"/>
      <c r="X1732" s="42"/>
      <c r="Y1732" s="42">
        <v>1</v>
      </c>
    </row>
    <row r="1733" spans="6:25" s="43" customFormat="1" ht="12" hidden="1" outlineLevel="2" x14ac:dyDescent="0.2">
      <c r="F1733" s="44"/>
      <c r="G1733" s="45"/>
      <c r="H1733" s="46" t="s">
        <v>33</v>
      </c>
      <c r="I1733" s="88" t="s">
        <v>958</v>
      </c>
      <c r="J1733" s="88"/>
      <c r="K1733" s="88"/>
      <c r="L1733" s="88"/>
      <c r="M1733" s="88"/>
      <c r="N1733" s="88"/>
      <c r="O1733" s="88"/>
      <c r="P1733" s="47"/>
      <c r="Q1733" s="48"/>
      <c r="R1733" s="47"/>
      <c r="S1733" s="48"/>
      <c r="T1733" s="49"/>
      <c r="U1733" s="49"/>
      <c r="V1733" s="49"/>
      <c r="W1733" s="50"/>
    </row>
    <row r="1734" spans="6:25" s="43" customFormat="1" ht="6" hidden="1" customHeight="1" outlineLevel="2" x14ac:dyDescent="0.2">
      <c r="F1734" s="44"/>
      <c r="G1734" s="45"/>
      <c r="H1734" s="51"/>
      <c r="I1734" s="52"/>
      <c r="J1734" s="52"/>
      <c r="K1734" s="52"/>
      <c r="L1734" s="52"/>
      <c r="M1734" s="52"/>
      <c r="N1734" s="52"/>
      <c r="O1734" s="52"/>
      <c r="P1734" s="47"/>
      <c r="Q1734" s="48"/>
      <c r="R1734" s="47"/>
      <c r="S1734" s="48"/>
      <c r="T1734" s="49"/>
      <c r="U1734" s="49"/>
      <c r="V1734" s="49"/>
      <c r="W1734" s="50"/>
    </row>
    <row r="1735" spans="6:25" s="53" customFormat="1" ht="11.25" hidden="1" outlineLevel="3" x14ac:dyDescent="0.25">
      <c r="F1735" s="54"/>
      <c r="G1735" s="55"/>
      <c r="H1735" s="56" t="str">
        <f>IF(AND(H1734&lt;&gt;"Výkaz výměr:",I1734=""),"Výkaz výměr:","")</f>
        <v>Výkaz výměr:</v>
      </c>
      <c r="I1735" s="57" t="s">
        <v>959</v>
      </c>
      <c r="J1735" s="58"/>
      <c r="K1735" s="57"/>
      <c r="L1735" s="59"/>
      <c r="M1735" s="60">
        <v>0.5757000000000001</v>
      </c>
      <c r="N1735" s="61"/>
      <c r="O1735" s="62"/>
      <c r="P1735" s="63"/>
      <c r="Q1735" s="61"/>
      <c r="R1735" s="61"/>
      <c r="S1735" s="61"/>
      <c r="T1735" s="64" t="s">
        <v>36</v>
      </c>
      <c r="U1735" s="61"/>
      <c r="V1735" s="61"/>
    </row>
    <row r="1736" spans="6:25" s="43" customFormat="1" ht="12" hidden="1" outlineLevel="2" x14ac:dyDescent="0.2">
      <c r="F1736" s="35">
        <v>400</v>
      </c>
      <c r="G1736" s="36" t="s">
        <v>41</v>
      </c>
      <c r="H1736" s="37" t="s">
        <v>960</v>
      </c>
      <c r="I1736" s="38" t="s">
        <v>961</v>
      </c>
      <c r="J1736" s="36" t="s">
        <v>89</v>
      </c>
      <c r="K1736" s="39">
        <v>0.57599999999999996</v>
      </c>
      <c r="L1736" s="40">
        <v>5</v>
      </c>
      <c r="M1736" s="39">
        <v>0.6048</v>
      </c>
      <c r="N1736" s="41"/>
      <c r="O1736" s="42">
        <f>M1736*N1736</f>
        <v>0</v>
      </c>
      <c r="P1736" s="42">
        <v>1</v>
      </c>
      <c r="Q1736" s="42">
        <f>M1736*P1736</f>
        <v>0.6048</v>
      </c>
      <c r="R1736" s="42"/>
      <c r="S1736" s="42">
        <f>M1736*R1736</f>
        <v>0</v>
      </c>
      <c r="T1736" s="42">
        <v>21</v>
      </c>
      <c r="U1736" s="42">
        <f>O1736*T1736/100</f>
        <v>0</v>
      </c>
      <c r="V1736" s="42">
        <f>U1736+O1736</f>
        <v>0</v>
      </c>
      <c r="W1736" s="42"/>
      <c r="X1736" s="42"/>
      <c r="Y1736" s="42">
        <v>1</v>
      </c>
    </row>
    <row r="1737" spans="6:25" s="43" customFormat="1" ht="12" hidden="1" outlineLevel="2" x14ac:dyDescent="0.2">
      <c r="F1737" s="44"/>
      <c r="G1737" s="45"/>
      <c r="H1737" s="46" t="s">
        <v>33</v>
      </c>
      <c r="I1737" s="88" t="s">
        <v>961</v>
      </c>
      <c r="J1737" s="88"/>
      <c r="K1737" s="88"/>
      <c r="L1737" s="88"/>
      <c r="M1737" s="88"/>
      <c r="N1737" s="88"/>
      <c r="O1737" s="88"/>
      <c r="P1737" s="47"/>
      <c r="Q1737" s="48"/>
      <c r="R1737" s="47"/>
      <c r="S1737" s="48"/>
      <c r="T1737" s="49"/>
      <c r="U1737" s="49"/>
      <c r="V1737" s="49"/>
      <c r="W1737" s="50"/>
    </row>
    <row r="1738" spans="6:25" s="43" customFormat="1" ht="6" hidden="1" customHeight="1" outlineLevel="2" x14ac:dyDescent="0.2">
      <c r="F1738" s="44"/>
      <c r="G1738" s="45"/>
      <c r="H1738" s="51"/>
      <c r="I1738" s="52"/>
      <c r="J1738" s="52"/>
      <c r="K1738" s="52"/>
      <c r="L1738" s="52"/>
      <c r="M1738" s="52"/>
      <c r="N1738" s="52"/>
      <c r="O1738" s="52"/>
      <c r="P1738" s="47"/>
      <c r="Q1738" s="48"/>
      <c r="R1738" s="47"/>
      <c r="S1738" s="48"/>
      <c r="T1738" s="49"/>
      <c r="U1738" s="49"/>
      <c r="V1738" s="49"/>
      <c r="W1738" s="50"/>
    </row>
    <row r="1739" spans="6:25" s="43" customFormat="1" ht="12" hidden="1" outlineLevel="2" x14ac:dyDescent="0.2">
      <c r="F1739" s="35">
        <v>401</v>
      </c>
      <c r="G1739" s="36" t="s">
        <v>28</v>
      </c>
      <c r="H1739" s="37" t="s">
        <v>962</v>
      </c>
      <c r="I1739" s="38" t="s">
        <v>963</v>
      </c>
      <c r="J1739" s="36" t="s">
        <v>199</v>
      </c>
      <c r="K1739" s="39">
        <v>0.88124999999999998</v>
      </c>
      <c r="L1739" s="40">
        <v>0</v>
      </c>
      <c r="M1739" s="39">
        <v>0.88124999999999998</v>
      </c>
      <c r="N1739" s="41"/>
      <c r="O1739" s="42">
        <f>M1739*N1739</f>
        <v>0</v>
      </c>
      <c r="P1739" s="42">
        <v>2.4533</v>
      </c>
      <c r="Q1739" s="42">
        <f>M1739*P1739</f>
        <v>2.1619706249999999</v>
      </c>
      <c r="R1739" s="42"/>
      <c r="S1739" s="42">
        <f>M1739*R1739</f>
        <v>0</v>
      </c>
      <c r="T1739" s="42">
        <v>21</v>
      </c>
      <c r="U1739" s="42">
        <f>O1739*T1739/100</f>
        <v>0</v>
      </c>
      <c r="V1739" s="42">
        <f>U1739+O1739</f>
        <v>0</v>
      </c>
      <c r="W1739" s="42"/>
      <c r="X1739" s="42"/>
      <c r="Y1739" s="42">
        <v>1</v>
      </c>
    </row>
    <row r="1740" spans="6:25" s="43" customFormat="1" ht="12" hidden="1" outlineLevel="2" x14ac:dyDescent="0.2">
      <c r="F1740" s="44"/>
      <c r="G1740" s="45"/>
      <c r="H1740" s="46" t="s">
        <v>33</v>
      </c>
      <c r="I1740" s="88" t="s">
        <v>964</v>
      </c>
      <c r="J1740" s="88"/>
      <c r="K1740" s="88"/>
      <c r="L1740" s="88"/>
      <c r="M1740" s="88"/>
      <c r="N1740" s="88"/>
      <c r="O1740" s="88"/>
      <c r="P1740" s="47"/>
      <c r="Q1740" s="48"/>
      <c r="R1740" s="47"/>
      <c r="S1740" s="48"/>
      <c r="T1740" s="49"/>
      <c r="U1740" s="49"/>
      <c r="V1740" s="49"/>
      <c r="W1740" s="50"/>
    </row>
    <row r="1741" spans="6:25" s="43" customFormat="1" ht="6" hidden="1" customHeight="1" outlineLevel="2" x14ac:dyDescent="0.2">
      <c r="F1741" s="44"/>
      <c r="G1741" s="45"/>
      <c r="H1741" s="51"/>
      <c r="I1741" s="52"/>
      <c r="J1741" s="52"/>
      <c r="K1741" s="52"/>
      <c r="L1741" s="52"/>
      <c r="M1741" s="52"/>
      <c r="N1741" s="52"/>
      <c r="O1741" s="52"/>
      <c r="P1741" s="47"/>
      <c r="Q1741" s="48"/>
      <c r="R1741" s="47"/>
      <c r="S1741" s="48"/>
      <c r="T1741" s="49"/>
      <c r="U1741" s="49"/>
      <c r="V1741" s="49"/>
      <c r="W1741" s="50"/>
    </row>
    <row r="1742" spans="6:25" s="53" customFormat="1" ht="11.25" hidden="1" outlineLevel="3" x14ac:dyDescent="0.25">
      <c r="F1742" s="54"/>
      <c r="G1742" s="55"/>
      <c r="H1742" s="56" t="str">
        <f>IF(AND(H1741&lt;&gt;"Výkaz výměr:",I1741=""),"Výkaz výměr:","")</f>
        <v>Výkaz výměr:</v>
      </c>
      <c r="I1742" s="57" t="s">
        <v>965</v>
      </c>
      <c r="J1742" s="58"/>
      <c r="K1742" s="57"/>
      <c r="L1742" s="59"/>
      <c r="M1742" s="60">
        <v>0.88124999999999998</v>
      </c>
      <c r="N1742" s="61"/>
      <c r="O1742" s="62"/>
      <c r="P1742" s="63"/>
      <c r="Q1742" s="61"/>
      <c r="R1742" s="61"/>
      <c r="S1742" s="61"/>
      <c r="T1742" s="64" t="s">
        <v>36</v>
      </c>
      <c r="U1742" s="61"/>
      <c r="V1742" s="61"/>
    </row>
    <row r="1743" spans="6:25" s="43" customFormat="1" ht="12" hidden="1" outlineLevel="2" x14ac:dyDescent="0.2">
      <c r="F1743" s="35">
        <v>402</v>
      </c>
      <c r="G1743" s="36" t="s">
        <v>28</v>
      </c>
      <c r="H1743" s="37" t="s">
        <v>966</v>
      </c>
      <c r="I1743" s="38" t="s">
        <v>967</v>
      </c>
      <c r="J1743" s="36" t="s">
        <v>89</v>
      </c>
      <c r="K1743" s="39">
        <v>0.1145625</v>
      </c>
      <c r="L1743" s="40">
        <v>0</v>
      </c>
      <c r="M1743" s="39">
        <v>0.1145625</v>
      </c>
      <c r="N1743" s="41"/>
      <c r="O1743" s="42">
        <f>M1743*N1743</f>
        <v>0</v>
      </c>
      <c r="P1743" s="42">
        <v>1.04528</v>
      </c>
      <c r="Q1743" s="42">
        <f>M1743*P1743</f>
        <v>0.11974989</v>
      </c>
      <c r="R1743" s="42"/>
      <c r="S1743" s="42">
        <f>M1743*R1743</f>
        <v>0</v>
      </c>
      <c r="T1743" s="42">
        <v>21</v>
      </c>
      <c r="U1743" s="42">
        <f>O1743*T1743/100</f>
        <v>0</v>
      </c>
      <c r="V1743" s="42">
        <f>U1743+O1743</f>
        <v>0</v>
      </c>
      <c r="W1743" s="42"/>
      <c r="X1743" s="42"/>
      <c r="Y1743" s="42">
        <v>1</v>
      </c>
    </row>
    <row r="1744" spans="6:25" s="43" customFormat="1" ht="12" hidden="1" outlineLevel="2" x14ac:dyDescent="0.2">
      <c r="F1744" s="44"/>
      <c r="G1744" s="45"/>
      <c r="H1744" s="46" t="s">
        <v>33</v>
      </c>
      <c r="I1744" s="88" t="s">
        <v>968</v>
      </c>
      <c r="J1744" s="88"/>
      <c r="K1744" s="88"/>
      <c r="L1744" s="88"/>
      <c r="M1744" s="88"/>
      <c r="N1744" s="88"/>
      <c r="O1744" s="88"/>
      <c r="P1744" s="47"/>
      <c r="Q1744" s="48"/>
      <c r="R1744" s="47"/>
      <c r="S1744" s="48"/>
      <c r="T1744" s="49"/>
      <c r="U1744" s="49"/>
      <c r="V1744" s="49"/>
      <c r="W1744" s="50"/>
    </row>
    <row r="1745" spans="6:25" s="43" customFormat="1" ht="6" hidden="1" customHeight="1" outlineLevel="2" x14ac:dyDescent="0.2">
      <c r="F1745" s="44"/>
      <c r="G1745" s="45"/>
      <c r="H1745" s="51"/>
      <c r="I1745" s="52"/>
      <c r="J1745" s="52"/>
      <c r="K1745" s="52"/>
      <c r="L1745" s="52"/>
      <c r="M1745" s="52"/>
      <c r="N1745" s="52"/>
      <c r="O1745" s="52"/>
      <c r="P1745" s="47"/>
      <c r="Q1745" s="48"/>
      <c r="R1745" s="47"/>
      <c r="S1745" s="48"/>
      <c r="T1745" s="49"/>
      <c r="U1745" s="49"/>
      <c r="V1745" s="49"/>
      <c r="W1745" s="50"/>
    </row>
    <row r="1746" spans="6:25" s="53" customFormat="1" ht="11.25" hidden="1" outlineLevel="3" x14ac:dyDescent="0.25">
      <c r="F1746" s="54"/>
      <c r="G1746" s="55"/>
      <c r="H1746" s="56" t="str">
        <f>IF(AND(H1745&lt;&gt;"Výkaz výměr:",I1745=""),"Výkaz výměr:","")</f>
        <v>Výkaz výměr:</v>
      </c>
      <c r="I1746" s="57" t="s">
        <v>969</v>
      </c>
      <c r="J1746" s="58"/>
      <c r="K1746" s="57"/>
      <c r="L1746" s="59"/>
      <c r="M1746" s="60">
        <v>0.1145625</v>
      </c>
      <c r="N1746" s="61"/>
      <c r="O1746" s="62"/>
      <c r="P1746" s="63"/>
      <c r="Q1746" s="61"/>
      <c r="R1746" s="61"/>
      <c r="S1746" s="61"/>
      <c r="T1746" s="64" t="s">
        <v>36</v>
      </c>
      <c r="U1746" s="61"/>
      <c r="V1746" s="61"/>
    </row>
    <row r="1747" spans="6:25" s="43" customFormat="1" ht="12" hidden="1" outlineLevel="2" x14ac:dyDescent="0.2">
      <c r="F1747" s="35">
        <v>403</v>
      </c>
      <c r="G1747" s="36" t="s">
        <v>28</v>
      </c>
      <c r="H1747" s="37" t="s">
        <v>970</v>
      </c>
      <c r="I1747" s="38" t="s">
        <v>971</v>
      </c>
      <c r="J1747" s="36" t="s">
        <v>101</v>
      </c>
      <c r="K1747" s="39">
        <v>9.0240000000000009</v>
      </c>
      <c r="L1747" s="40">
        <v>0</v>
      </c>
      <c r="M1747" s="39">
        <v>9.0240000000000009</v>
      </c>
      <c r="N1747" s="41"/>
      <c r="O1747" s="42">
        <f>M1747*N1747</f>
        <v>0</v>
      </c>
      <c r="P1747" s="42">
        <v>1.052E-2</v>
      </c>
      <c r="Q1747" s="42">
        <f>M1747*P1747</f>
        <v>9.4932480000000014E-2</v>
      </c>
      <c r="R1747" s="42"/>
      <c r="S1747" s="42">
        <f>M1747*R1747</f>
        <v>0</v>
      </c>
      <c r="T1747" s="42">
        <v>21</v>
      </c>
      <c r="U1747" s="42">
        <f>O1747*T1747/100</f>
        <v>0</v>
      </c>
      <c r="V1747" s="42">
        <f>U1747+O1747</f>
        <v>0</v>
      </c>
      <c r="W1747" s="42"/>
      <c r="X1747" s="42"/>
      <c r="Y1747" s="42">
        <v>1</v>
      </c>
    </row>
    <row r="1748" spans="6:25" s="43" customFormat="1" ht="12" hidden="1" outlineLevel="2" x14ac:dyDescent="0.2">
      <c r="F1748" s="44"/>
      <c r="G1748" s="45"/>
      <c r="H1748" s="46" t="s">
        <v>33</v>
      </c>
      <c r="I1748" s="88" t="s">
        <v>972</v>
      </c>
      <c r="J1748" s="88"/>
      <c r="K1748" s="88"/>
      <c r="L1748" s="88"/>
      <c r="M1748" s="88"/>
      <c r="N1748" s="88"/>
      <c r="O1748" s="88"/>
      <c r="P1748" s="47"/>
      <c r="Q1748" s="48"/>
      <c r="R1748" s="47"/>
      <c r="S1748" s="48"/>
      <c r="T1748" s="49"/>
      <c r="U1748" s="49"/>
      <c r="V1748" s="49"/>
      <c r="W1748" s="50"/>
    </row>
    <row r="1749" spans="6:25" s="43" customFormat="1" ht="6" hidden="1" customHeight="1" outlineLevel="2" x14ac:dyDescent="0.2">
      <c r="F1749" s="44"/>
      <c r="G1749" s="45"/>
      <c r="H1749" s="51"/>
      <c r="I1749" s="52"/>
      <c r="J1749" s="52"/>
      <c r="K1749" s="52"/>
      <c r="L1749" s="52"/>
      <c r="M1749" s="52"/>
      <c r="N1749" s="52"/>
      <c r="O1749" s="52"/>
      <c r="P1749" s="47"/>
      <c r="Q1749" s="48"/>
      <c r="R1749" s="47"/>
      <c r="S1749" s="48"/>
      <c r="T1749" s="49"/>
      <c r="U1749" s="49"/>
      <c r="V1749" s="49"/>
      <c r="W1749" s="50"/>
    </row>
    <row r="1750" spans="6:25" s="53" customFormat="1" ht="11.25" hidden="1" outlineLevel="3" x14ac:dyDescent="0.25">
      <c r="F1750" s="54"/>
      <c r="G1750" s="55"/>
      <c r="H1750" s="56" t="str">
        <f>IF(AND(H1749&lt;&gt;"Výkaz výměr:",I1749=""),"Výkaz výměr:","")</f>
        <v>Výkaz výměr:</v>
      </c>
      <c r="I1750" s="57" t="s">
        <v>973</v>
      </c>
      <c r="J1750" s="58"/>
      <c r="K1750" s="57"/>
      <c r="L1750" s="59"/>
      <c r="M1750" s="60">
        <v>9.0240000000000009</v>
      </c>
      <c r="N1750" s="61"/>
      <c r="O1750" s="62"/>
      <c r="P1750" s="63"/>
      <c r="Q1750" s="61"/>
      <c r="R1750" s="61"/>
      <c r="S1750" s="61"/>
      <c r="T1750" s="64" t="s">
        <v>36</v>
      </c>
      <c r="U1750" s="61"/>
      <c r="V1750" s="61"/>
    </row>
    <row r="1751" spans="6:25" s="43" customFormat="1" ht="12" hidden="1" outlineLevel="2" x14ac:dyDescent="0.2">
      <c r="F1751" s="35">
        <v>404</v>
      </c>
      <c r="G1751" s="36" t="s">
        <v>28</v>
      </c>
      <c r="H1751" s="37" t="s">
        <v>974</v>
      </c>
      <c r="I1751" s="38" t="s">
        <v>975</v>
      </c>
      <c r="J1751" s="36" t="s">
        <v>101</v>
      </c>
      <c r="K1751" s="39">
        <v>9.0239999999999991</v>
      </c>
      <c r="L1751" s="40">
        <v>0</v>
      </c>
      <c r="M1751" s="39">
        <v>9.0239999999999991</v>
      </c>
      <c r="N1751" s="41"/>
      <c r="O1751" s="42">
        <f>M1751*N1751</f>
        <v>0</v>
      </c>
      <c r="P1751" s="42"/>
      <c r="Q1751" s="42">
        <f>M1751*P1751</f>
        <v>0</v>
      </c>
      <c r="R1751" s="42"/>
      <c r="S1751" s="42">
        <f>M1751*R1751</f>
        <v>0</v>
      </c>
      <c r="T1751" s="42">
        <v>21</v>
      </c>
      <c r="U1751" s="42">
        <f>O1751*T1751/100</f>
        <v>0</v>
      </c>
      <c r="V1751" s="42">
        <f>U1751+O1751</f>
        <v>0</v>
      </c>
      <c r="W1751" s="42"/>
      <c r="X1751" s="42"/>
      <c r="Y1751" s="42">
        <v>1</v>
      </c>
    </row>
    <row r="1752" spans="6:25" s="43" customFormat="1" ht="12" hidden="1" outlineLevel="2" x14ac:dyDescent="0.2">
      <c r="F1752" s="44"/>
      <c r="G1752" s="45"/>
      <c r="H1752" s="46" t="s">
        <v>33</v>
      </c>
      <c r="I1752" s="88" t="s">
        <v>976</v>
      </c>
      <c r="J1752" s="88"/>
      <c r="K1752" s="88"/>
      <c r="L1752" s="88"/>
      <c r="M1752" s="88"/>
      <c r="N1752" s="88"/>
      <c r="O1752" s="88"/>
      <c r="P1752" s="47"/>
      <c r="Q1752" s="48"/>
      <c r="R1752" s="47"/>
      <c r="S1752" s="48"/>
      <c r="T1752" s="49"/>
      <c r="U1752" s="49"/>
      <c r="V1752" s="49"/>
      <c r="W1752" s="50"/>
    </row>
    <row r="1753" spans="6:25" s="43" customFormat="1" ht="6" hidden="1" customHeight="1" outlineLevel="2" x14ac:dyDescent="0.2">
      <c r="F1753" s="44"/>
      <c r="G1753" s="45"/>
      <c r="H1753" s="51"/>
      <c r="I1753" s="52"/>
      <c r="J1753" s="52"/>
      <c r="K1753" s="52"/>
      <c r="L1753" s="52"/>
      <c r="M1753" s="52"/>
      <c r="N1753" s="52"/>
      <c r="O1753" s="52"/>
      <c r="P1753" s="47"/>
      <c r="Q1753" s="48"/>
      <c r="R1753" s="47"/>
      <c r="S1753" s="48"/>
      <c r="T1753" s="49"/>
      <c r="U1753" s="49"/>
      <c r="V1753" s="49"/>
      <c r="W1753" s="50"/>
    </row>
    <row r="1754" spans="6:25" s="43" customFormat="1" ht="12" hidden="1" outlineLevel="2" x14ac:dyDescent="0.2">
      <c r="F1754" s="35">
        <v>405</v>
      </c>
      <c r="G1754" s="36" t="s">
        <v>28</v>
      </c>
      <c r="H1754" s="37" t="s">
        <v>977</v>
      </c>
      <c r="I1754" s="38" t="s">
        <v>978</v>
      </c>
      <c r="J1754" s="36" t="s">
        <v>101</v>
      </c>
      <c r="K1754" s="39">
        <v>16.3</v>
      </c>
      <c r="L1754" s="40">
        <v>0</v>
      </c>
      <c r="M1754" s="39">
        <v>16.3</v>
      </c>
      <c r="N1754" s="41"/>
      <c r="O1754" s="42">
        <f>M1754*N1754</f>
        <v>0</v>
      </c>
      <c r="P1754" s="42">
        <v>0.25364999999999999</v>
      </c>
      <c r="Q1754" s="42">
        <f>M1754*P1754</f>
        <v>4.1344950000000003</v>
      </c>
      <c r="R1754" s="42"/>
      <c r="S1754" s="42">
        <f>M1754*R1754</f>
        <v>0</v>
      </c>
      <c r="T1754" s="42">
        <v>21</v>
      </c>
      <c r="U1754" s="42">
        <f>O1754*T1754/100</f>
        <v>0</v>
      </c>
      <c r="V1754" s="42">
        <f>U1754+O1754</f>
        <v>0</v>
      </c>
      <c r="W1754" s="42"/>
      <c r="X1754" s="42"/>
      <c r="Y1754" s="42">
        <v>1</v>
      </c>
    </row>
    <row r="1755" spans="6:25" s="43" customFormat="1" ht="12" hidden="1" outlineLevel="2" x14ac:dyDescent="0.2">
      <c r="F1755" s="44"/>
      <c r="G1755" s="45"/>
      <c r="H1755" s="46" t="s">
        <v>33</v>
      </c>
      <c r="I1755" s="88" t="s">
        <v>979</v>
      </c>
      <c r="J1755" s="88"/>
      <c r="K1755" s="88"/>
      <c r="L1755" s="88"/>
      <c r="M1755" s="88"/>
      <c r="N1755" s="88"/>
      <c r="O1755" s="88"/>
      <c r="P1755" s="47"/>
      <c r="Q1755" s="48"/>
      <c r="R1755" s="47"/>
      <c r="S1755" s="48"/>
      <c r="T1755" s="49"/>
      <c r="U1755" s="49"/>
      <c r="V1755" s="49"/>
      <c r="W1755" s="50"/>
    </row>
    <row r="1756" spans="6:25" s="43" customFormat="1" ht="6" hidden="1" customHeight="1" outlineLevel="2" x14ac:dyDescent="0.2">
      <c r="F1756" s="44"/>
      <c r="G1756" s="45"/>
      <c r="H1756" s="51"/>
      <c r="I1756" s="52"/>
      <c r="J1756" s="52"/>
      <c r="K1756" s="52"/>
      <c r="L1756" s="52"/>
      <c r="M1756" s="52"/>
      <c r="N1756" s="52"/>
      <c r="O1756" s="52"/>
      <c r="P1756" s="47"/>
      <c r="Q1756" s="48"/>
      <c r="R1756" s="47"/>
      <c r="S1756" s="48"/>
      <c r="T1756" s="49"/>
      <c r="U1756" s="49"/>
      <c r="V1756" s="49"/>
      <c r="W1756" s="50"/>
    </row>
    <row r="1757" spans="6:25" s="53" customFormat="1" ht="11.25" hidden="1" outlineLevel="3" x14ac:dyDescent="0.25">
      <c r="F1757" s="54"/>
      <c r="G1757" s="55"/>
      <c r="H1757" s="56" t="str">
        <f>IF(AND(H1756&lt;&gt;"Výkaz výměr:",I1756=""),"Výkaz výměr:","")</f>
        <v>Výkaz výměr:</v>
      </c>
      <c r="I1757" s="57" t="s">
        <v>980</v>
      </c>
      <c r="J1757" s="58"/>
      <c r="K1757" s="57"/>
      <c r="L1757" s="59"/>
      <c r="M1757" s="60">
        <v>0</v>
      </c>
      <c r="N1757" s="61"/>
      <c r="O1757" s="62"/>
      <c r="P1757" s="63"/>
      <c r="Q1757" s="61"/>
      <c r="R1757" s="61"/>
      <c r="S1757" s="61"/>
      <c r="T1757" s="64" t="s">
        <v>36</v>
      </c>
      <c r="U1757" s="61"/>
      <c r="V1757" s="61"/>
    </row>
    <row r="1758" spans="6:25" s="53" customFormat="1" ht="11.25" hidden="1" outlineLevel="3" x14ac:dyDescent="0.25">
      <c r="F1758" s="54"/>
      <c r="G1758" s="55"/>
      <c r="H1758" s="56" t="str">
        <f>IF(AND(H1757&lt;&gt;"Výkaz výměr:",I1757=""),"Výkaz výměr:","")</f>
        <v/>
      </c>
      <c r="I1758" s="57" t="s">
        <v>981</v>
      </c>
      <c r="J1758" s="58"/>
      <c r="K1758" s="57"/>
      <c r="L1758" s="59"/>
      <c r="M1758" s="60">
        <v>16.3</v>
      </c>
      <c r="N1758" s="61"/>
      <c r="O1758" s="62"/>
      <c r="P1758" s="63"/>
      <c r="Q1758" s="61"/>
      <c r="R1758" s="61"/>
      <c r="S1758" s="61"/>
      <c r="T1758" s="64" t="s">
        <v>36</v>
      </c>
      <c r="U1758" s="61"/>
      <c r="V1758" s="61"/>
    </row>
    <row r="1759" spans="6:25" s="43" customFormat="1" ht="12" hidden="1" outlineLevel="2" x14ac:dyDescent="0.2">
      <c r="F1759" s="35">
        <v>406</v>
      </c>
      <c r="G1759" s="36" t="s">
        <v>28</v>
      </c>
      <c r="H1759" s="37" t="s">
        <v>982</v>
      </c>
      <c r="I1759" s="38" t="s">
        <v>983</v>
      </c>
      <c r="J1759" s="36" t="s">
        <v>101</v>
      </c>
      <c r="K1759" s="39">
        <v>6.23</v>
      </c>
      <c r="L1759" s="40">
        <v>0</v>
      </c>
      <c r="M1759" s="39">
        <v>6.23</v>
      </c>
      <c r="N1759" s="41"/>
      <c r="O1759" s="42">
        <f>M1759*N1759</f>
        <v>0</v>
      </c>
      <c r="P1759" s="42">
        <v>0.12335</v>
      </c>
      <c r="Q1759" s="42">
        <f>M1759*P1759</f>
        <v>0.76847050000000006</v>
      </c>
      <c r="R1759" s="42"/>
      <c r="S1759" s="42">
        <f>M1759*R1759</f>
        <v>0</v>
      </c>
      <c r="T1759" s="42">
        <v>21</v>
      </c>
      <c r="U1759" s="42">
        <f>O1759*T1759/100</f>
        <v>0</v>
      </c>
      <c r="V1759" s="42">
        <f>U1759+O1759</f>
        <v>0</v>
      </c>
      <c r="W1759" s="42"/>
      <c r="X1759" s="42"/>
      <c r="Y1759" s="42">
        <v>1</v>
      </c>
    </row>
    <row r="1760" spans="6:25" s="43" customFormat="1" ht="12" hidden="1" outlineLevel="2" x14ac:dyDescent="0.2">
      <c r="F1760" s="44"/>
      <c r="G1760" s="45"/>
      <c r="H1760" s="46" t="s">
        <v>33</v>
      </c>
      <c r="I1760" s="88" t="s">
        <v>984</v>
      </c>
      <c r="J1760" s="88"/>
      <c r="K1760" s="88"/>
      <c r="L1760" s="88"/>
      <c r="M1760" s="88"/>
      <c r="N1760" s="88"/>
      <c r="O1760" s="88"/>
      <c r="P1760" s="47"/>
      <c r="Q1760" s="48"/>
      <c r="R1760" s="47"/>
      <c r="S1760" s="48"/>
      <c r="T1760" s="49"/>
      <c r="U1760" s="49"/>
      <c r="V1760" s="49"/>
      <c r="W1760" s="50"/>
    </row>
    <row r="1761" spans="6:25" s="43" customFormat="1" ht="6" hidden="1" customHeight="1" outlineLevel="2" x14ac:dyDescent="0.2">
      <c r="F1761" s="44"/>
      <c r="G1761" s="45"/>
      <c r="H1761" s="51"/>
      <c r="I1761" s="52"/>
      <c r="J1761" s="52"/>
      <c r="K1761" s="52"/>
      <c r="L1761" s="52"/>
      <c r="M1761" s="52"/>
      <c r="N1761" s="52"/>
      <c r="O1761" s="52"/>
      <c r="P1761" s="47"/>
      <c r="Q1761" s="48"/>
      <c r="R1761" s="47"/>
      <c r="S1761" s="48"/>
      <c r="T1761" s="49"/>
      <c r="U1761" s="49"/>
      <c r="V1761" s="49"/>
      <c r="W1761" s="50"/>
    </row>
    <row r="1762" spans="6:25" s="53" customFormat="1" ht="11.25" hidden="1" outlineLevel="3" x14ac:dyDescent="0.25">
      <c r="F1762" s="54"/>
      <c r="G1762" s="55"/>
      <c r="H1762" s="56" t="str">
        <f>IF(AND(H1761&lt;&gt;"Výkaz výměr:",I1761=""),"Výkaz výměr:","")</f>
        <v>Výkaz výměr:</v>
      </c>
      <c r="I1762" s="57" t="s">
        <v>980</v>
      </c>
      <c r="J1762" s="58"/>
      <c r="K1762" s="57"/>
      <c r="L1762" s="59"/>
      <c r="M1762" s="60">
        <v>0</v>
      </c>
      <c r="N1762" s="61"/>
      <c r="O1762" s="62"/>
      <c r="P1762" s="63"/>
      <c r="Q1762" s="61"/>
      <c r="R1762" s="61"/>
      <c r="S1762" s="61"/>
      <c r="T1762" s="64" t="s">
        <v>36</v>
      </c>
      <c r="U1762" s="61"/>
      <c r="V1762" s="61"/>
    </row>
    <row r="1763" spans="6:25" s="53" customFormat="1" ht="11.25" hidden="1" outlineLevel="3" x14ac:dyDescent="0.25">
      <c r="F1763" s="54"/>
      <c r="G1763" s="55"/>
      <c r="H1763" s="56" t="str">
        <f>IF(AND(H1762&lt;&gt;"Výkaz výměr:",I1762=""),"Výkaz výměr:","")</f>
        <v/>
      </c>
      <c r="I1763" s="57" t="s">
        <v>985</v>
      </c>
      <c r="J1763" s="58"/>
      <c r="K1763" s="57"/>
      <c r="L1763" s="59"/>
      <c r="M1763" s="60">
        <v>6.23</v>
      </c>
      <c r="N1763" s="61"/>
      <c r="O1763" s="62"/>
      <c r="P1763" s="63"/>
      <c r="Q1763" s="61"/>
      <c r="R1763" s="61"/>
      <c r="S1763" s="61"/>
      <c r="T1763" s="64" t="s">
        <v>36</v>
      </c>
      <c r="U1763" s="61"/>
      <c r="V1763" s="61"/>
    </row>
    <row r="1764" spans="6:25" s="43" customFormat="1" ht="12" hidden="1" outlineLevel="2" x14ac:dyDescent="0.2">
      <c r="F1764" s="35">
        <v>407</v>
      </c>
      <c r="G1764" s="36" t="s">
        <v>28</v>
      </c>
      <c r="H1764" s="37" t="s">
        <v>935</v>
      </c>
      <c r="I1764" s="38" t="s">
        <v>936</v>
      </c>
      <c r="J1764" s="36" t="s">
        <v>199</v>
      </c>
      <c r="K1764" s="39">
        <v>0.29399999999999998</v>
      </c>
      <c r="L1764" s="40">
        <v>0</v>
      </c>
      <c r="M1764" s="39">
        <v>0.29399999999999998</v>
      </c>
      <c r="N1764" s="41"/>
      <c r="O1764" s="42">
        <f>M1764*N1764</f>
        <v>0</v>
      </c>
      <c r="P1764" s="42">
        <v>1.94302</v>
      </c>
      <c r="Q1764" s="42">
        <f>M1764*P1764</f>
        <v>0.57124787999999993</v>
      </c>
      <c r="R1764" s="42"/>
      <c r="S1764" s="42">
        <f>M1764*R1764</f>
        <v>0</v>
      </c>
      <c r="T1764" s="42">
        <v>21</v>
      </c>
      <c r="U1764" s="42">
        <f>O1764*T1764/100</f>
        <v>0</v>
      </c>
      <c r="V1764" s="42">
        <f>U1764+O1764</f>
        <v>0</v>
      </c>
      <c r="W1764" s="42"/>
      <c r="X1764" s="42"/>
      <c r="Y1764" s="42">
        <v>1</v>
      </c>
    </row>
    <row r="1765" spans="6:25" s="43" customFormat="1" ht="12" hidden="1" outlineLevel="2" x14ac:dyDescent="0.2">
      <c r="F1765" s="44"/>
      <c r="G1765" s="45"/>
      <c r="H1765" s="46" t="s">
        <v>33</v>
      </c>
      <c r="I1765" s="88" t="s">
        <v>937</v>
      </c>
      <c r="J1765" s="88"/>
      <c r="K1765" s="88"/>
      <c r="L1765" s="88"/>
      <c r="M1765" s="88"/>
      <c r="N1765" s="88"/>
      <c r="O1765" s="88"/>
      <c r="P1765" s="47"/>
      <c r="Q1765" s="48"/>
      <c r="R1765" s="47"/>
      <c r="S1765" s="48"/>
      <c r="T1765" s="49"/>
      <c r="U1765" s="49"/>
      <c r="V1765" s="49"/>
      <c r="W1765" s="50"/>
    </row>
    <row r="1766" spans="6:25" s="43" customFormat="1" ht="6" hidden="1" customHeight="1" outlineLevel="2" x14ac:dyDescent="0.2">
      <c r="F1766" s="44"/>
      <c r="G1766" s="45"/>
      <c r="H1766" s="51"/>
      <c r="I1766" s="52"/>
      <c r="J1766" s="52"/>
      <c r="K1766" s="52"/>
      <c r="L1766" s="52"/>
      <c r="M1766" s="52"/>
      <c r="N1766" s="52"/>
      <c r="O1766" s="52"/>
      <c r="P1766" s="47"/>
      <c r="Q1766" s="48"/>
      <c r="R1766" s="47"/>
      <c r="S1766" s="48"/>
      <c r="T1766" s="49"/>
      <c r="U1766" s="49"/>
      <c r="V1766" s="49"/>
      <c r="W1766" s="50"/>
    </row>
    <row r="1767" spans="6:25" s="53" customFormat="1" ht="11.25" hidden="1" outlineLevel="3" x14ac:dyDescent="0.25">
      <c r="F1767" s="54"/>
      <c r="G1767" s="55"/>
      <c r="H1767" s="56" t="str">
        <f>IF(AND(H1766&lt;&gt;"Výkaz výměr:",I1766=""),"Výkaz výměr:","")</f>
        <v>Výkaz výměr:</v>
      </c>
      <c r="I1767" s="57" t="s">
        <v>986</v>
      </c>
      <c r="J1767" s="58"/>
      <c r="K1767" s="57"/>
      <c r="L1767" s="59"/>
      <c r="M1767" s="60">
        <v>0.29399999999999998</v>
      </c>
      <c r="N1767" s="61"/>
      <c r="O1767" s="62"/>
      <c r="P1767" s="63"/>
      <c r="Q1767" s="61"/>
      <c r="R1767" s="61"/>
      <c r="S1767" s="61"/>
      <c r="T1767" s="64" t="s">
        <v>36</v>
      </c>
      <c r="U1767" s="61"/>
      <c r="V1767" s="61"/>
    </row>
    <row r="1768" spans="6:25" s="65" customFormat="1" ht="12.75" hidden="1" customHeight="1" outlineLevel="2" x14ac:dyDescent="0.25">
      <c r="F1768" s="66"/>
      <c r="G1768" s="67"/>
      <c r="H1768" s="67"/>
      <c r="I1768" s="68"/>
      <c r="J1768" s="67"/>
      <c r="K1768" s="69"/>
      <c r="L1768" s="70"/>
      <c r="M1768" s="69"/>
      <c r="N1768" s="70"/>
      <c r="O1768" s="71"/>
      <c r="P1768" s="72"/>
      <c r="Q1768" s="70"/>
      <c r="R1768" s="70"/>
      <c r="S1768" s="70"/>
      <c r="T1768" s="73" t="s">
        <v>36</v>
      </c>
      <c r="U1768" s="70"/>
      <c r="V1768" s="70"/>
      <c r="W1768" s="70"/>
    </row>
    <row r="1769" spans="6:25" s="25" customFormat="1" ht="16.5" hidden="1" customHeight="1" outlineLevel="1" collapsed="1" x14ac:dyDescent="0.2">
      <c r="F1769" s="26"/>
      <c r="G1769" s="27"/>
      <c r="H1769" s="28"/>
      <c r="I1769" s="28" t="s">
        <v>987</v>
      </c>
      <c r="J1769" s="27"/>
      <c r="K1769" s="29"/>
      <c r="L1769" s="30"/>
      <c r="M1769" s="29"/>
      <c r="N1769" s="30"/>
      <c r="O1769" s="31">
        <f>SUBTOTAL(9,O1770:O1840)</f>
        <v>0</v>
      </c>
      <c r="P1769" s="32"/>
      <c r="Q1769" s="31">
        <f>SUBTOTAL(9,Q1770:Q1840)</f>
        <v>119.46270824709998</v>
      </c>
      <c r="R1769" s="30"/>
      <c r="S1769" s="31">
        <f>SUBTOTAL(9,S1770:S1840)</f>
        <v>0</v>
      </c>
      <c r="T1769" s="33"/>
      <c r="U1769" s="31">
        <f>SUBTOTAL(9,U1770:U1840)</f>
        <v>0</v>
      </c>
      <c r="V1769" s="31">
        <f>SUBTOTAL(9,V1770:V1840)</f>
        <v>0</v>
      </c>
      <c r="Y1769" s="31">
        <f>SUBTOTAL(9,Y1770:Y1840)</f>
        <v>13</v>
      </c>
    </row>
    <row r="1770" spans="6:25" s="43" customFormat="1" ht="12" hidden="1" outlineLevel="2" x14ac:dyDescent="0.2">
      <c r="F1770" s="35">
        <v>408</v>
      </c>
      <c r="G1770" s="36" t="s">
        <v>28</v>
      </c>
      <c r="H1770" s="37" t="s">
        <v>988</v>
      </c>
      <c r="I1770" s="38" t="s">
        <v>989</v>
      </c>
      <c r="J1770" s="36" t="s">
        <v>31</v>
      </c>
      <c r="K1770" s="39">
        <v>24</v>
      </c>
      <c r="L1770" s="40">
        <v>0</v>
      </c>
      <c r="M1770" s="39">
        <v>24</v>
      </c>
      <c r="N1770" s="41"/>
      <c r="O1770" s="42">
        <f>M1770*N1770</f>
        <v>0</v>
      </c>
      <c r="P1770" s="42">
        <v>0.14954000000000001</v>
      </c>
      <c r="Q1770" s="42">
        <f>M1770*P1770</f>
        <v>3.5889600000000002</v>
      </c>
      <c r="R1770" s="42"/>
      <c r="S1770" s="42">
        <f>M1770*R1770</f>
        <v>0</v>
      </c>
      <c r="T1770" s="42">
        <v>21</v>
      </c>
      <c r="U1770" s="42">
        <f>O1770*T1770/100</f>
        <v>0</v>
      </c>
      <c r="V1770" s="42">
        <f>U1770+O1770</f>
        <v>0</v>
      </c>
      <c r="W1770" s="42"/>
      <c r="X1770" s="42"/>
      <c r="Y1770" s="42">
        <v>1</v>
      </c>
    </row>
    <row r="1771" spans="6:25" s="43" customFormat="1" ht="12" hidden="1" outlineLevel="2" x14ac:dyDescent="0.2">
      <c r="F1771" s="44"/>
      <c r="G1771" s="45"/>
      <c r="H1771" s="46" t="s">
        <v>33</v>
      </c>
      <c r="I1771" s="88" t="s">
        <v>990</v>
      </c>
      <c r="J1771" s="88"/>
      <c r="K1771" s="88"/>
      <c r="L1771" s="88"/>
      <c r="M1771" s="88"/>
      <c r="N1771" s="88"/>
      <c r="O1771" s="88"/>
      <c r="P1771" s="47"/>
      <c r="Q1771" s="48"/>
      <c r="R1771" s="47"/>
      <c r="S1771" s="48"/>
      <c r="T1771" s="49"/>
      <c r="U1771" s="49"/>
      <c r="V1771" s="49"/>
      <c r="W1771" s="50"/>
    </row>
    <row r="1772" spans="6:25" s="43" customFormat="1" ht="6" hidden="1" customHeight="1" outlineLevel="2" x14ac:dyDescent="0.2">
      <c r="F1772" s="44"/>
      <c r="G1772" s="45"/>
      <c r="H1772" s="51"/>
      <c r="I1772" s="52"/>
      <c r="J1772" s="52"/>
      <c r="K1772" s="52"/>
      <c r="L1772" s="52"/>
      <c r="M1772" s="52"/>
      <c r="N1772" s="52"/>
      <c r="O1772" s="52"/>
      <c r="P1772" s="47"/>
      <c r="Q1772" s="48"/>
      <c r="R1772" s="47"/>
      <c r="S1772" s="48"/>
      <c r="T1772" s="49"/>
      <c r="U1772" s="49"/>
      <c r="V1772" s="49"/>
      <c r="W1772" s="50"/>
    </row>
    <row r="1773" spans="6:25" s="53" customFormat="1" ht="11.25" hidden="1" outlineLevel="3" x14ac:dyDescent="0.25">
      <c r="F1773" s="54"/>
      <c r="G1773" s="55"/>
      <c r="H1773" s="56" t="str">
        <f>IF(AND(H1772&lt;&gt;"Výkaz výměr:",I1772=""),"Výkaz výměr:","")</f>
        <v>Výkaz výměr:</v>
      </c>
      <c r="I1773" s="57" t="s">
        <v>991</v>
      </c>
      <c r="J1773" s="58"/>
      <c r="K1773" s="57"/>
      <c r="L1773" s="59"/>
      <c r="M1773" s="60">
        <v>24</v>
      </c>
      <c r="N1773" s="61"/>
      <c r="O1773" s="62"/>
      <c r="P1773" s="63"/>
      <c r="Q1773" s="61"/>
      <c r="R1773" s="61"/>
      <c r="S1773" s="61"/>
      <c r="T1773" s="64" t="s">
        <v>36</v>
      </c>
      <c r="U1773" s="61"/>
      <c r="V1773" s="61"/>
    </row>
    <row r="1774" spans="6:25" s="43" customFormat="1" ht="12" hidden="1" outlineLevel="2" x14ac:dyDescent="0.2">
      <c r="F1774" s="35">
        <v>409</v>
      </c>
      <c r="G1774" s="36" t="s">
        <v>41</v>
      </c>
      <c r="H1774" s="37" t="s">
        <v>992</v>
      </c>
      <c r="I1774" s="38" t="s">
        <v>993</v>
      </c>
      <c r="J1774" s="36" t="s">
        <v>264</v>
      </c>
      <c r="K1774" s="39">
        <v>168.8</v>
      </c>
      <c r="L1774" s="40">
        <v>0</v>
      </c>
      <c r="M1774" s="39">
        <v>168.8</v>
      </c>
      <c r="N1774" s="41"/>
      <c r="O1774" s="42">
        <f>M1774*N1774</f>
        <v>0</v>
      </c>
      <c r="P1774" s="42">
        <v>0.41299999999999998</v>
      </c>
      <c r="Q1774" s="42">
        <f>M1774*P1774</f>
        <v>69.714399999999998</v>
      </c>
      <c r="R1774" s="42"/>
      <c r="S1774" s="42">
        <f>M1774*R1774</f>
        <v>0</v>
      </c>
      <c r="T1774" s="42">
        <v>21</v>
      </c>
      <c r="U1774" s="42">
        <f>O1774*T1774/100</f>
        <v>0</v>
      </c>
      <c r="V1774" s="42">
        <f>U1774+O1774</f>
        <v>0</v>
      </c>
      <c r="W1774" s="42"/>
      <c r="X1774" s="42"/>
      <c r="Y1774" s="42">
        <v>1</v>
      </c>
    </row>
    <row r="1775" spans="6:25" s="43" customFormat="1" ht="12" hidden="1" outlineLevel="2" x14ac:dyDescent="0.2">
      <c r="F1775" s="44"/>
      <c r="G1775" s="45"/>
      <c r="H1775" s="46" t="s">
        <v>33</v>
      </c>
      <c r="I1775" s="88" t="s">
        <v>994</v>
      </c>
      <c r="J1775" s="88"/>
      <c r="K1775" s="88"/>
      <c r="L1775" s="88"/>
      <c r="M1775" s="88"/>
      <c r="N1775" s="88"/>
      <c r="O1775" s="88"/>
      <c r="P1775" s="47"/>
      <c r="Q1775" s="48"/>
      <c r="R1775" s="47"/>
      <c r="S1775" s="48"/>
      <c r="T1775" s="49"/>
      <c r="U1775" s="49"/>
      <c r="V1775" s="49"/>
      <c r="W1775" s="50"/>
    </row>
    <row r="1776" spans="6:25" s="43" customFormat="1" ht="6" hidden="1" customHeight="1" outlineLevel="2" x14ac:dyDescent="0.2">
      <c r="F1776" s="44"/>
      <c r="G1776" s="45"/>
      <c r="H1776" s="51"/>
      <c r="I1776" s="52"/>
      <c r="J1776" s="52"/>
      <c r="K1776" s="52"/>
      <c r="L1776" s="52"/>
      <c r="M1776" s="52"/>
      <c r="N1776" s="52"/>
      <c r="O1776" s="52"/>
      <c r="P1776" s="47"/>
      <c r="Q1776" s="48"/>
      <c r="R1776" s="47"/>
      <c r="S1776" s="48"/>
      <c r="T1776" s="49"/>
      <c r="U1776" s="49"/>
      <c r="V1776" s="49"/>
      <c r="W1776" s="50"/>
    </row>
    <row r="1777" spans="6:25" s="53" customFormat="1" ht="11.25" hidden="1" outlineLevel="3" x14ac:dyDescent="0.25">
      <c r="F1777" s="54"/>
      <c r="G1777" s="55"/>
      <c r="H1777" s="56" t="str">
        <f>IF(AND(H1776&lt;&gt;"Výkaz výměr:",I1776=""),"Výkaz výměr:","")</f>
        <v>Výkaz výměr:</v>
      </c>
      <c r="I1777" s="57" t="s">
        <v>995</v>
      </c>
      <c r="J1777" s="58"/>
      <c r="K1777" s="57"/>
      <c r="L1777" s="59"/>
      <c r="M1777" s="60">
        <v>63.2</v>
      </c>
      <c r="N1777" s="61"/>
      <c r="O1777" s="62"/>
      <c r="P1777" s="63"/>
      <c r="Q1777" s="61"/>
      <c r="R1777" s="61"/>
      <c r="S1777" s="61"/>
      <c r="T1777" s="64" t="s">
        <v>36</v>
      </c>
      <c r="U1777" s="61"/>
      <c r="V1777" s="61"/>
    </row>
    <row r="1778" spans="6:25" s="53" customFormat="1" ht="11.25" hidden="1" outlineLevel="3" x14ac:dyDescent="0.25">
      <c r="F1778" s="54"/>
      <c r="G1778" s="55"/>
      <c r="H1778" s="56" t="str">
        <f>IF(AND(H1777&lt;&gt;"Výkaz výměr:",I1777=""),"Výkaz výměr:","")</f>
        <v/>
      </c>
      <c r="I1778" s="57" t="s">
        <v>996</v>
      </c>
      <c r="J1778" s="58"/>
      <c r="K1778" s="57"/>
      <c r="L1778" s="59"/>
      <c r="M1778" s="60">
        <v>42.4</v>
      </c>
      <c r="N1778" s="61"/>
      <c r="O1778" s="62"/>
      <c r="P1778" s="63"/>
      <c r="Q1778" s="61"/>
      <c r="R1778" s="61"/>
      <c r="S1778" s="61"/>
      <c r="T1778" s="64" t="s">
        <v>36</v>
      </c>
      <c r="U1778" s="61"/>
      <c r="V1778" s="61"/>
    </row>
    <row r="1779" spans="6:25" s="53" customFormat="1" ht="11.25" hidden="1" outlineLevel="3" x14ac:dyDescent="0.25">
      <c r="F1779" s="54"/>
      <c r="G1779" s="55"/>
      <c r="H1779" s="56" t="str">
        <f>IF(AND(H1778&lt;&gt;"Výkaz výměr:",I1778=""),"Výkaz výměr:","")</f>
        <v/>
      </c>
      <c r="I1779" s="57" t="s">
        <v>995</v>
      </c>
      <c r="J1779" s="58"/>
      <c r="K1779" s="57"/>
      <c r="L1779" s="59"/>
      <c r="M1779" s="60">
        <v>63.2</v>
      </c>
      <c r="N1779" s="61"/>
      <c r="O1779" s="62"/>
      <c r="P1779" s="63"/>
      <c r="Q1779" s="61"/>
      <c r="R1779" s="61"/>
      <c r="S1779" s="61"/>
      <c r="T1779" s="64" t="s">
        <v>36</v>
      </c>
      <c r="U1779" s="61"/>
      <c r="V1779" s="61"/>
    </row>
    <row r="1780" spans="6:25" s="43" customFormat="1" ht="12" hidden="1" outlineLevel="2" x14ac:dyDescent="0.2">
      <c r="F1780" s="35">
        <v>410</v>
      </c>
      <c r="G1780" s="36" t="s">
        <v>28</v>
      </c>
      <c r="H1780" s="37" t="s">
        <v>997</v>
      </c>
      <c r="I1780" s="38" t="s">
        <v>998</v>
      </c>
      <c r="J1780" s="36" t="s">
        <v>199</v>
      </c>
      <c r="K1780" s="39">
        <v>11.025</v>
      </c>
      <c r="L1780" s="40">
        <v>0</v>
      </c>
      <c r="M1780" s="39">
        <v>11.025</v>
      </c>
      <c r="N1780" s="41"/>
      <c r="O1780" s="42">
        <f>M1780*N1780</f>
        <v>0</v>
      </c>
      <c r="P1780" s="42">
        <v>2.45343</v>
      </c>
      <c r="Q1780" s="42">
        <f>M1780*P1780</f>
        <v>27.04906575</v>
      </c>
      <c r="R1780" s="42"/>
      <c r="S1780" s="42">
        <f>M1780*R1780</f>
        <v>0</v>
      </c>
      <c r="T1780" s="42">
        <v>21</v>
      </c>
      <c r="U1780" s="42">
        <f>O1780*T1780/100</f>
        <v>0</v>
      </c>
      <c r="V1780" s="42">
        <f>U1780+O1780</f>
        <v>0</v>
      </c>
      <c r="W1780" s="42"/>
      <c r="X1780" s="42"/>
      <c r="Y1780" s="42">
        <v>1</v>
      </c>
    </row>
    <row r="1781" spans="6:25" s="43" customFormat="1" ht="12" hidden="1" outlineLevel="2" x14ac:dyDescent="0.2">
      <c r="F1781" s="44"/>
      <c r="G1781" s="45"/>
      <c r="H1781" s="46" t="s">
        <v>33</v>
      </c>
      <c r="I1781" s="88" t="s">
        <v>999</v>
      </c>
      <c r="J1781" s="88"/>
      <c r="K1781" s="88"/>
      <c r="L1781" s="88"/>
      <c r="M1781" s="88"/>
      <c r="N1781" s="88"/>
      <c r="O1781" s="88"/>
      <c r="P1781" s="47"/>
      <c r="Q1781" s="48"/>
      <c r="R1781" s="47"/>
      <c r="S1781" s="48"/>
      <c r="T1781" s="49"/>
      <c r="U1781" s="49"/>
      <c r="V1781" s="49"/>
      <c r="W1781" s="50"/>
    </row>
    <row r="1782" spans="6:25" s="43" customFormat="1" ht="6" hidden="1" customHeight="1" outlineLevel="2" x14ac:dyDescent="0.2">
      <c r="F1782" s="44"/>
      <c r="G1782" s="45"/>
      <c r="H1782" s="51"/>
      <c r="I1782" s="52"/>
      <c r="J1782" s="52"/>
      <c r="K1782" s="52"/>
      <c r="L1782" s="52"/>
      <c r="M1782" s="52"/>
      <c r="N1782" s="52"/>
      <c r="O1782" s="52"/>
      <c r="P1782" s="47"/>
      <c r="Q1782" s="48"/>
      <c r="R1782" s="47"/>
      <c r="S1782" s="48"/>
      <c r="T1782" s="49"/>
      <c r="U1782" s="49"/>
      <c r="V1782" s="49"/>
      <c r="W1782" s="50"/>
    </row>
    <row r="1783" spans="6:25" s="53" customFormat="1" ht="11.25" hidden="1" outlineLevel="3" x14ac:dyDescent="0.25">
      <c r="F1783" s="54"/>
      <c r="G1783" s="55"/>
      <c r="H1783" s="56" t="str">
        <f>IF(AND(H1782&lt;&gt;"Výkaz výměr:",I1782=""),"Výkaz výměr:","")</f>
        <v>Výkaz výměr:</v>
      </c>
      <c r="I1783" s="57" t="s">
        <v>1000</v>
      </c>
      <c r="J1783" s="58"/>
      <c r="K1783" s="57"/>
      <c r="L1783" s="59"/>
      <c r="M1783" s="60">
        <v>11.025</v>
      </c>
      <c r="N1783" s="61"/>
      <c r="O1783" s="62"/>
      <c r="P1783" s="63"/>
      <c r="Q1783" s="61"/>
      <c r="R1783" s="61"/>
      <c r="S1783" s="61"/>
      <c r="T1783" s="64" t="s">
        <v>36</v>
      </c>
      <c r="U1783" s="61"/>
      <c r="V1783" s="61"/>
    </row>
    <row r="1784" spans="6:25" s="43" customFormat="1" ht="12" hidden="1" outlineLevel="2" x14ac:dyDescent="0.2">
      <c r="F1784" s="35">
        <v>411</v>
      </c>
      <c r="G1784" s="36" t="s">
        <v>28</v>
      </c>
      <c r="H1784" s="37" t="s">
        <v>1001</v>
      </c>
      <c r="I1784" s="38" t="s">
        <v>1002</v>
      </c>
      <c r="J1784" s="36" t="s">
        <v>89</v>
      </c>
      <c r="K1784" s="39">
        <v>0.77175000000000005</v>
      </c>
      <c r="L1784" s="40">
        <v>0</v>
      </c>
      <c r="M1784" s="39">
        <v>0.77175000000000005</v>
      </c>
      <c r="N1784" s="41"/>
      <c r="O1784" s="42">
        <f>M1784*N1784</f>
        <v>0</v>
      </c>
      <c r="P1784" s="42">
        <v>1.0551600000000001</v>
      </c>
      <c r="Q1784" s="42">
        <f>M1784*P1784</f>
        <v>0.81431973000000013</v>
      </c>
      <c r="R1784" s="42"/>
      <c r="S1784" s="42">
        <f>M1784*R1784</f>
        <v>0</v>
      </c>
      <c r="T1784" s="42">
        <v>21</v>
      </c>
      <c r="U1784" s="42">
        <f>O1784*T1784/100</f>
        <v>0</v>
      </c>
      <c r="V1784" s="42">
        <f>U1784+O1784</f>
        <v>0</v>
      </c>
      <c r="W1784" s="42"/>
      <c r="X1784" s="42"/>
      <c r="Y1784" s="42">
        <v>1</v>
      </c>
    </row>
    <row r="1785" spans="6:25" s="43" customFormat="1" ht="12" hidden="1" outlineLevel="2" x14ac:dyDescent="0.2">
      <c r="F1785" s="44"/>
      <c r="G1785" s="45"/>
      <c r="H1785" s="46" t="s">
        <v>33</v>
      </c>
      <c r="I1785" s="88" t="s">
        <v>1003</v>
      </c>
      <c r="J1785" s="88"/>
      <c r="K1785" s="88"/>
      <c r="L1785" s="88"/>
      <c r="M1785" s="88"/>
      <c r="N1785" s="88"/>
      <c r="O1785" s="88"/>
      <c r="P1785" s="47"/>
      <c r="Q1785" s="48"/>
      <c r="R1785" s="47"/>
      <c r="S1785" s="48"/>
      <c r="T1785" s="49"/>
      <c r="U1785" s="49"/>
      <c r="V1785" s="49"/>
      <c r="W1785" s="50"/>
    </row>
    <row r="1786" spans="6:25" s="43" customFormat="1" ht="6" hidden="1" customHeight="1" outlineLevel="2" x14ac:dyDescent="0.2">
      <c r="F1786" s="44"/>
      <c r="G1786" s="45"/>
      <c r="H1786" s="51"/>
      <c r="I1786" s="52"/>
      <c r="J1786" s="52"/>
      <c r="K1786" s="52"/>
      <c r="L1786" s="52"/>
      <c r="M1786" s="52"/>
      <c r="N1786" s="52"/>
      <c r="O1786" s="52"/>
      <c r="P1786" s="47"/>
      <c r="Q1786" s="48"/>
      <c r="R1786" s="47"/>
      <c r="S1786" s="48"/>
      <c r="T1786" s="49"/>
      <c r="U1786" s="49"/>
      <c r="V1786" s="49"/>
      <c r="W1786" s="50"/>
    </row>
    <row r="1787" spans="6:25" s="53" customFormat="1" ht="11.25" hidden="1" outlineLevel="3" x14ac:dyDescent="0.25">
      <c r="F1787" s="54"/>
      <c r="G1787" s="55"/>
      <c r="H1787" s="56" t="str">
        <f>IF(AND(H1786&lt;&gt;"Výkaz výměr:",I1786=""),"Výkaz výměr:","")</f>
        <v>Výkaz výměr:</v>
      </c>
      <c r="I1787" s="57" t="s">
        <v>1004</v>
      </c>
      <c r="J1787" s="58"/>
      <c r="K1787" s="57"/>
      <c r="L1787" s="59"/>
      <c r="M1787" s="60">
        <v>0.77175000000000005</v>
      </c>
      <c r="N1787" s="61"/>
      <c r="O1787" s="62"/>
      <c r="P1787" s="63"/>
      <c r="Q1787" s="61"/>
      <c r="R1787" s="61"/>
      <c r="S1787" s="61"/>
      <c r="T1787" s="64" t="s">
        <v>36</v>
      </c>
      <c r="U1787" s="61"/>
      <c r="V1787" s="61"/>
    </row>
    <row r="1788" spans="6:25" s="43" customFormat="1" ht="12" hidden="1" outlineLevel="2" x14ac:dyDescent="0.2">
      <c r="F1788" s="35">
        <v>412</v>
      </c>
      <c r="G1788" s="36" t="s">
        <v>28</v>
      </c>
      <c r="H1788" s="37" t="s">
        <v>1005</v>
      </c>
      <c r="I1788" s="38" t="s">
        <v>1006</v>
      </c>
      <c r="J1788" s="36" t="s">
        <v>199</v>
      </c>
      <c r="K1788" s="39">
        <v>7.1572500000000003</v>
      </c>
      <c r="L1788" s="40">
        <v>0</v>
      </c>
      <c r="M1788" s="39">
        <v>7.1572500000000003</v>
      </c>
      <c r="N1788" s="41"/>
      <c r="O1788" s="42">
        <f>M1788*N1788</f>
        <v>0</v>
      </c>
      <c r="P1788" s="42">
        <v>2.2564500000000001</v>
      </c>
      <c r="Q1788" s="42">
        <f>M1788*P1788</f>
        <v>16.1499767625</v>
      </c>
      <c r="R1788" s="42"/>
      <c r="S1788" s="42">
        <f>M1788*R1788</f>
        <v>0</v>
      </c>
      <c r="T1788" s="42">
        <v>21</v>
      </c>
      <c r="U1788" s="42">
        <f>O1788*T1788/100</f>
        <v>0</v>
      </c>
      <c r="V1788" s="42">
        <f>U1788+O1788</f>
        <v>0</v>
      </c>
      <c r="W1788" s="42"/>
      <c r="X1788" s="42"/>
      <c r="Y1788" s="42">
        <v>1</v>
      </c>
    </row>
    <row r="1789" spans="6:25" s="43" customFormat="1" ht="12" hidden="1" outlineLevel="2" x14ac:dyDescent="0.2">
      <c r="F1789" s="44"/>
      <c r="G1789" s="45"/>
      <c r="H1789" s="46" t="s">
        <v>33</v>
      </c>
      <c r="I1789" s="88" t="s">
        <v>1007</v>
      </c>
      <c r="J1789" s="88"/>
      <c r="K1789" s="88"/>
      <c r="L1789" s="88"/>
      <c r="M1789" s="88"/>
      <c r="N1789" s="88"/>
      <c r="O1789" s="88"/>
      <c r="P1789" s="47"/>
      <c r="Q1789" s="48"/>
      <c r="R1789" s="47"/>
      <c r="S1789" s="48"/>
      <c r="T1789" s="49"/>
      <c r="U1789" s="49"/>
      <c r="V1789" s="49"/>
      <c r="W1789" s="50"/>
    </row>
    <row r="1790" spans="6:25" s="43" customFormat="1" ht="6" hidden="1" customHeight="1" outlineLevel="2" x14ac:dyDescent="0.2">
      <c r="F1790" s="44"/>
      <c r="G1790" s="45"/>
      <c r="H1790" s="51"/>
      <c r="I1790" s="52"/>
      <c r="J1790" s="52"/>
      <c r="K1790" s="52"/>
      <c r="L1790" s="52"/>
      <c r="M1790" s="52"/>
      <c r="N1790" s="52"/>
      <c r="O1790" s="52"/>
      <c r="P1790" s="47"/>
      <c r="Q1790" s="48"/>
      <c r="R1790" s="47"/>
      <c r="S1790" s="48"/>
      <c r="T1790" s="49"/>
      <c r="U1790" s="49"/>
      <c r="V1790" s="49"/>
      <c r="W1790" s="50"/>
    </row>
    <row r="1791" spans="6:25" s="53" customFormat="1" ht="11.25" hidden="1" outlineLevel="3" x14ac:dyDescent="0.25">
      <c r="F1791" s="54"/>
      <c r="G1791" s="55"/>
      <c r="H1791" s="56" t="str">
        <f t="shared" ref="H1791:H1797" si="14">IF(AND(H1790&lt;&gt;"Výkaz výměr:",I1790=""),"Výkaz výměr:","")</f>
        <v>Výkaz výměr:</v>
      </c>
      <c r="I1791" s="57" t="s">
        <v>722</v>
      </c>
      <c r="J1791" s="58"/>
      <c r="K1791" s="57"/>
      <c r="L1791" s="59"/>
      <c r="M1791" s="60">
        <v>0</v>
      </c>
      <c r="N1791" s="61"/>
      <c r="O1791" s="62"/>
      <c r="P1791" s="63"/>
      <c r="Q1791" s="61"/>
      <c r="R1791" s="61"/>
      <c r="S1791" s="61"/>
      <c r="T1791" s="64" t="s">
        <v>36</v>
      </c>
      <c r="U1791" s="61"/>
      <c r="V1791" s="61"/>
    </row>
    <row r="1792" spans="6:25" s="53" customFormat="1" ht="11.25" hidden="1" outlineLevel="3" x14ac:dyDescent="0.25">
      <c r="F1792" s="54"/>
      <c r="G1792" s="55"/>
      <c r="H1792" s="56" t="str">
        <f t="shared" si="14"/>
        <v/>
      </c>
      <c r="I1792" s="57" t="s">
        <v>1008</v>
      </c>
      <c r="J1792" s="58"/>
      <c r="K1792" s="57"/>
      <c r="L1792" s="59"/>
      <c r="M1792" s="60">
        <v>2.6338500000000002</v>
      </c>
      <c r="N1792" s="61"/>
      <c r="O1792" s="62"/>
      <c r="P1792" s="63"/>
      <c r="Q1792" s="61"/>
      <c r="R1792" s="61"/>
      <c r="S1792" s="61"/>
      <c r="T1792" s="64" t="s">
        <v>36</v>
      </c>
      <c r="U1792" s="61"/>
      <c r="V1792" s="61"/>
    </row>
    <row r="1793" spans="6:25" s="53" customFormat="1" ht="11.25" hidden="1" outlineLevel="3" x14ac:dyDescent="0.25">
      <c r="F1793" s="54"/>
      <c r="G1793" s="55"/>
      <c r="H1793" s="56" t="str">
        <f t="shared" si="14"/>
        <v/>
      </c>
      <c r="I1793" s="57" t="s">
        <v>914</v>
      </c>
      <c r="J1793" s="58"/>
      <c r="K1793" s="57"/>
      <c r="L1793" s="59"/>
      <c r="M1793" s="60">
        <v>0</v>
      </c>
      <c r="N1793" s="61"/>
      <c r="O1793" s="62"/>
      <c r="P1793" s="63"/>
      <c r="Q1793" s="61"/>
      <c r="R1793" s="61"/>
      <c r="S1793" s="61"/>
      <c r="T1793" s="64" t="s">
        <v>36</v>
      </c>
      <c r="U1793" s="61"/>
      <c r="V1793" s="61"/>
    </row>
    <row r="1794" spans="6:25" s="53" customFormat="1" ht="11.25" hidden="1" outlineLevel="3" x14ac:dyDescent="0.25">
      <c r="F1794" s="54"/>
      <c r="G1794" s="55"/>
      <c r="H1794" s="56" t="str">
        <f t="shared" si="14"/>
        <v/>
      </c>
      <c r="I1794" s="57" t="s">
        <v>1009</v>
      </c>
      <c r="J1794" s="58"/>
      <c r="K1794" s="57"/>
      <c r="L1794" s="59"/>
      <c r="M1794" s="60">
        <v>2.3412000000000002</v>
      </c>
      <c r="N1794" s="61"/>
      <c r="O1794" s="62"/>
      <c r="P1794" s="63"/>
      <c r="Q1794" s="61"/>
      <c r="R1794" s="61"/>
      <c r="S1794" s="61"/>
      <c r="T1794" s="64" t="s">
        <v>36</v>
      </c>
      <c r="U1794" s="61"/>
      <c r="V1794" s="61"/>
    </row>
    <row r="1795" spans="6:25" s="53" customFormat="1" ht="11.25" hidden="1" outlineLevel="3" x14ac:dyDescent="0.25">
      <c r="F1795" s="54"/>
      <c r="G1795" s="55"/>
      <c r="H1795" s="56" t="str">
        <f t="shared" si="14"/>
        <v/>
      </c>
      <c r="I1795" s="57" t="s">
        <v>1010</v>
      </c>
      <c r="J1795" s="58"/>
      <c r="K1795" s="57"/>
      <c r="L1795" s="59"/>
      <c r="M1795" s="60">
        <v>0.91920000000000002</v>
      </c>
      <c r="N1795" s="61"/>
      <c r="O1795" s="62"/>
      <c r="P1795" s="63"/>
      <c r="Q1795" s="61"/>
      <c r="R1795" s="61"/>
      <c r="S1795" s="61"/>
      <c r="T1795" s="64" t="s">
        <v>36</v>
      </c>
      <c r="U1795" s="61"/>
      <c r="V1795" s="61"/>
    </row>
    <row r="1796" spans="6:25" s="53" customFormat="1" ht="11.25" hidden="1" outlineLevel="3" x14ac:dyDescent="0.25">
      <c r="F1796" s="54"/>
      <c r="G1796" s="55"/>
      <c r="H1796" s="56" t="str">
        <f t="shared" si="14"/>
        <v/>
      </c>
      <c r="I1796" s="57" t="s">
        <v>922</v>
      </c>
      <c r="J1796" s="58"/>
      <c r="K1796" s="57"/>
      <c r="L1796" s="59"/>
      <c r="M1796" s="60">
        <v>0</v>
      </c>
      <c r="N1796" s="61"/>
      <c r="O1796" s="62"/>
      <c r="P1796" s="63"/>
      <c r="Q1796" s="61"/>
      <c r="R1796" s="61"/>
      <c r="S1796" s="61"/>
      <c r="T1796" s="64" t="s">
        <v>36</v>
      </c>
      <c r="U1796" s="61"/>
      <c r="V1796" s="61"/>
    </row>
    <row r="1797" spans="6:25" s="53" customFormat="1" ht="11.25" hidden="1" outlineLevel="3" x14ac:dyDescent="0.25">
      <c r="F1797" s="54"/>
      <c r="G1797" s="55"/>
      <c r="H1797" s="56" t="str">
        <f t="shared" si="14"/>
        <v/>
      </c>
      <c r="I1797" s="57" t="s">
        <v>1011</v>
      </c>
      <c r="J1797" s="58"/>
      <c r="K1797" s="57"/>
      <c r="L1797" s="59"/>
      <c r="M1797" s="60">
        <v>1.2629999999999999</v>
      </c>
      <c r="N1797" s="61"/>
      <c r="O1797" s="62"/>
      <c r="P1797" s="63"/>
      <c r="Q1797" s="61"/>
      <c r="R1797" s="61"/>
      <c r="S1797" s="61"/>
      <c r="T1797" s="64" t="s">
        <v>36</v>
      </c>
      <c r="U1797" s="61"/>
      <c r="V1797" s="61"/>
    </row>
    <row r="1798" spans="6:25" s="43" customFormat="1" ht="12" hidden="1" outlineLevel="2" x14ac:dyDescent="0.2">
      <c r="F1798" s="35">
        <v>413</v>
      </c>
      <c r="G1798" s="36" t="s">
        <v>28</v>
      </c>
      <c r="H1798" s="37" t="s">
        <v>1012</v>
      </c>
      <c r="I1798" s="38" t="s">
        <v>1013</v>
      </c>
      <c r="J1798" s="36" t="s">
        <v>89</v>
      </c>
      <c r="K1798" s="39">
        <v>0.75148499999999996</v>
      </c>
      <c r="L1798" s="40">
        <v>0</v>
      </c>
      <c r="M1798" s="39">
        <v>0.75148499999999996</v>
      </c>
      <c r="N1798" s="41"/>
      <c r="O1798" s="42">
        <f>M1798*N1798</f>
        <v>0</v>
      </c>
      <c r="P1798" s="42">
        <v>1.0525599999999999</v>
      </c>
      <c r="Q1798" s="42">
        <f>M1798*P1798</f>
        <v>0.79098305159999993</v>
      </c>
      <c r="R1798" s="42"/>
      <c r="S1798" s="42">
        <f>M1798*R1798</f>
        <v>0</v>
      </c>
      <c r="T1798" s="42">
        <v>21</v>
      </c>
      <c r="U1798" s="42">
        <f>O1798*T1798/100</f>
        <v>0</v>
      </c>
      <c r="V1798" s="42">
        <f>U1798+O1798</f>
        <v>0</v>
      </c>
      <c r="W1798" s="42"/>
      <c r="X1798" s="42"/>
      <c r="Y1798" s="42">
        <v>1</v>
      </c>
    </row>
    <row r="1799" spans="6:25" s="43" customFormat="1" ht="12" hidden="1" outlineLevel="2" x14ac:dyDescent="0.2">
      <c r="F1799" s="44"/>
      <c r="G1799" s="45"/>
      <c r="H1799" s="46" t="s">
        <v>33</v>
      </c>
      <c r="I1799" s="88" t="s">
        <v>1014</v>
      </c>
      <c r="J1799" s="88"/>
      <c r="K1799" s="88"/>
      <c r="L1799" s="88"/>
      <c r="M1799" s="88"/>
      <c r="N1799" s="88"/>
      <c r="O1799" s="88"/>
      <c r="P1799" s="47"/>
      <c r="Q1799" s="48"/>
      <c r="R1799" s="47"/>
      <c r="S1799" s="48"/>
      <c r="T1799" s="49"/>
      <c r="U1799" s="49"/>
      <c r="V1799" s="49"/>
      <c r="W1799" s="50"/>
    </row>
    <row r="1800" spans="6:25" s="43" customFormat="1" ht="6" hidden="1" customHeight="1" outlineLevel="2" x14ac:dyDescent="0.2">
      <c r="F1800" s="44"/>
      <c r="G1800" s="45"/>
      <c r="H1800" s="51"/>
      <c r="I1800" s="52"/>
      <c r="J1800" s="52"/>
      <c r="K1800" s="52"/>
      <c r="L1800" s="52"/>
      <c r="M1800" s="52"/>
      <c r="N1800" s="52"/>
      <c r="O1800" s="52"/>
      <c r="P1800" s="47"/>
      <c r="Q1800" s="48"/>
      <c r="R1800" s="47"/>
      <c r="S1800" s="48"/>
      <c r="T1800" s="49"/>
      <c r="U1800" s="49"/>
      <c r="V1800" s="49"/>
      <c r="W1800" s="50"/>
    </row>
    <row r="1801" spans="6:25" s="53" customFormat="1" ht="11.25" hidden="1" outlineLevel="3" x14ac:dyDescent="0.25">
      <c r="F1801" s="54"/>
      <c r="G1801" s="55"/>
      <c r="H1801" s="56" t="str">
        <f>IF(AND(H1800&lt;&gt;"Výkaz výměr:",I1800=""),"Výkaz výměr:","")</f>
        <v>Výkaz výměr:</v>
      </c>
      <c r="I1801" s="57" t="s">
        <v>1015</v>
      </c>
      <c r="J1801" s="58"/>
      <c r="K1801" s="57"/>
      <c r="L1801" s="59"/>
      <c r="M1801" s="60">
        <v>0.75148499999999996</v>
      </c>
      <c r="N1801" s="61"/>
      <c r="O1801" s="62"/>
      <c r="P1801" s="63"/>
      <c r="Q1801" s="61"/>
      <c r="R1801" s="61"/>
      <c r="S1801" s="61"/>
      <c r="T1801" s="64" t="s">
        <v>36</v>
      </c>
      <c r="U1801" s="61"/>
      <c r="V1801" s="61"/>
    </row>
    <row r="1802" spans="6:25" s="43" customFormat="1" ht="12" hidden="1" outlineLevel="2" x14ac:dyDescent="0.2">
      <c r="F1802" s="35">
        <v>414</v>
      </c>
      <c r="G1802" s="36" t="s">
        <v>28</v>
      </c>
      <c r="H1802" s="37" t="s">
        <v>1016</v>
      </c>
      <c r="I1802" s="38" t="s">
        <v>1017</v>
      </c>
      <c r="J1802" s="36" t="s">
        <v>101</v>
      </c>
      <c r="K1802" s="39">
        <v>35.590000000000003</v>
      </c>
      <c r="L1802" s="40">
        <v>0</v>
      </c>
      <c r="M1802" s="39">
        <v>35.590000000000003</v>
      </c>
      <c r="N1802" s="41"/>
      <c r="O1802" s="42">
        <f>M1802*N1802</f>
        <v>0</v>
      </c>
      <c r="P1802" s="42">
        <v>5.1900000000000002E-3</v>
      </c>
      <c r="Q1802" s="42">
        <f>M1802*P1802</f>
        <v>0.18471210000000002</v>
      </c>
      <c r="R1802" s="42"/>
      <c r="S1802" s="42">
        <f>M1802*R1802</f>
        <v>0</v>
      </c>
      <c r="T1802" s="42">
        <v>21</v>
      </c>
      <c r="U1802" s="42">
        <f>O1802*T1802/100</f>
        <v>0</v>
      </c>
      <c r="V1802" s="42">
        <f>U1802+O1802</f>
        <v>0</v>
      </c>
      <c r="W1802" s="42"/>
      <c r="X1802" s="42"/>
      <c r="Y1802" s="42">
        <v>1</v>
      </c>
    </row>
    <row r="1803" spans="6:25" s="43" customFormat="1" ht="12" hidden="1" outlineLevel="2" x14ac:dyDescent="0.2">
      <c r="F1803" s="44"/>
      <c r="G1803" s="45"/>
      <c r="H1803" s="46" t="s">
        <v>33</v>
      </c>
      <c r="I1803" s="88" t="s">
        <v>1018</v>
      </c>
      <c r="J1803" s="88"/>
      <c r="K1803" s="88"/>
      <c r="L1803" s="88"/>
      <c r="M1803" s="88"/>
      <c r="N1803" s="88"/>
      <c r="O1803" s="88"/>
      <c r="P1803" s="47"/>
      <c r="Q1803" s="48"/>
      <c r="R1803" s="47"/>
      <c r="S1803" s="48"/>
      <c r="T1803" s="49"/>
      <c r="U1803" s="49"/>
      <c r="V1803" s="49"/>
      <c r="W1803" s="50"/>
    </row>
    <row r="1804" spans="6:25" s="43" customFormat="1" ht="6" hidden="1" customHeight="1" outlineLevel="2" x14ac:dyDescent="0.2">
      <c r="F1804" s="44"/>
      <c r="G1804" s="45"/>
      <c r="H1804" s="51"/>
      <c r="I1804" s="52"/>
      <c r="J1804" s="52"/>
      <c r="K1804" s="52"/>
      <c r="L1804" s="52"/>
      <c r="M1804" s="52"/>
      <c r="N1804" s="52"/>
      <c r="O1804" s="52"/>
      <c r="P1804" s="47"/>
      <c r="Q1804" s="48"/>
      <c r="R1804" s="47"/>
      <c r="S1804" s="48"/>
      <c r="T1804" s="49"/>
      <c r="U1804" s="49"/>
      <c r="V1804" s="49"/>
      <c r="W1804" s="50"/>
    </row>
    <row r="1805" spans="6:25" s="53" customFormat="1" ht="11.25" hidden="1" outlineLevel="3" x14ac:dyDescent="0.25">
      <c r="F1805" s="54"/>
      <c r="G1805" s="55"/>
      <c r="H1805" s="56" t="str">
        <f t="shared" ref="H1805:H1811" si="15">IF(AND(H1804&lt;&gt;"Výkaz výměr:",I1804=""),"Výkaz výměr:","")</f>
        <v>Výkaz výměr:</v>
      </c>
      <c r="I1805" s="57" t="s">
        <v>722</v>
      </c>
      <c r="J1805" s="58"/>
      <c r="K1805" s="57"/>
      <c r="L1805" s="59"/>
      <c r="M1805" s="60">
        <v>0</v>
      </c>
      <c r="N1805" s="61"/>
      <c r="O1805" s="62"/>
      <c r="P1805" s="63"/>
      <c r="Q1805" s="61"/>
      <c r="R1805" s="61"/>
      <c r="S1805" s="61"/>
      <c r="T1805" s="64" t="s">
        <v>36</v>
      </c>
      <c r="U1805" s="61"/>
      <c r="V1805" s="61"/>
    </row>
    <row r="1806" spans="6:25" s="53" customFormat="1" ht="11.25" hidden="1" outlineLevel="3" x14ac:dyDescent="0.25">
      <c r="F1806" s="54"/>
      <c r="G1806" s="55"/>
      <c r="H1806" s="56" t="str">
        <f t="shared" si="15"/>
        <v/>
      </c>
      <c r="I1806" s="57" t="s">
        <v>1008</v>
      </c>
      <c r="J1806" s="58"/>
      <c r="K1806" s="57"/>
      <c r="L1806" s="59"/>
      <c r="M1806" s="60">
        <v>2.6338500000000002</v>
      </c>
      <c r="N1806" s="61"/>
      <c r="O1806" s="62"/>
      <c r="P1806" s="63"/>
      <c r="Q1806" s="61"/>
      <c r="R1806" s="61"/>
      <c r="S1806" s="61"/>
      <c r="T1806" s="64" t="s">
        <v>36</v>
      </c>
      <c r="U1806" s="61"/>
      <c r="V1806" s="61"/>
    </row>
    <row r="1807" spans="6:25" s="53" customFormat="1" ht="11.25" hidden="1" outlineLevel="3" x14ac:dyDescent="0.25">
      <c r="F1807" s="54"/>
      <c r="G1807" s="55"/>
      <c r="H1807" s="56" t="str">
        <f t="shared" si="15"/>
        <v/>
      </c>
      <c r="I1807" s="57" t="s">
        <v>914</v>
      </c>
      <c r="J1807" s="58"/>
      <c r="K1807" s="57"/>
      <c r="L1807" s="59"/>
      <c r="M1807" s="60">
        <v>0</v>
      </c>
      <c r="N1807" s="61"/>
      <c r="O1807" s="62"/>
      <c r="P1807" s="63"/>
      <c r="Q1807" s="61"/>
      <c r="R1807" s="61"/>
      <c r="S1807" s="61"/>
      <c r="T1807" s="64" t="s">
        <v>36</v>
      </c>
      <c r="U1807" s="61"/>
      <c r="V1807" s="61"/>
    </row>
    <row r="1808" spans="6:25" s="53" customFormat="1" ht="11.25" hidden="1" outlineLevel="3" x14ac:dyDescent="0.25">
      <c r="F1808" s="54"/>
      <c r="G1808" s="55"/>
      <c r="H1808" s="56" t="str">
        <f t="shared" si="15"/>
        <v/>
      </c>
      <c r="I1808" s="57" t="s">
        <v>1019</v>
      </c>
      <c r="J1808" s="58"/>
      <c r="K1808" s="57"/>
      <c r="L1808" s="59"/>
      <c r="M1808" s="60">
        <v>19.510000000000002</v>
      </c>
      <c r="N1808" s="61"/>
      <c r="O1808" s="62"/>
      <c r="P1808" s="63"/>
      <c r="Q1808" s="61"/>
      <c r="R1808" s="61"/>
      <c r="S1808" s="61"/>
      <c r="T1808" s="64" t="s">
        <v>36</v>
      </c>
      <c r="U1808" s="61"/>
      <c r="V1808" s="61"/>
    </row>
    <row r="1809" spans="6:25" s="53" customFormat="1" ht="11.25" hidden="1" outlineLevel="3" x14ac:dyDescent="0.25">
      <c r="F1809" s="54"/>
      <c r="G1809" s="55"/>
      <c r="H1809" s="56" t="str">
        <f t="shared" si="15"/>
        <v/>
      </c>
      <c r="I1809" s="57" t="s">
        <v>1020</v>
      </c>
      <c r="J1809" s="58"/>
      <c r="K1809" s="57"/>
      <c r="L1809" s="59"/>
      <c r="M1809" s="60">
        <v>7.66</v>
      </c>
      <c r="N1809" s="61"/>
      <c r="O1809" s="62"/>
      <c r="P1809" s="63"/>
      <c r="Q1809" s="61"/>
      <c r="R1809" s="61"/>
      <c r="S1809" s="61"/>
      <c r="T1809" s="64" t="s">
        <v>36</v>
      </c>
      <c r="U1809" s="61"/>
      <c r="V1809" s="61"/>
    </row>
    <row r="1810" spans="6:25" s="53" customFormat="1" ht="11.25" hidden="1" outlineLevel="3" x14ac:dyDescent="0.25">
      <c r="F1810" s="54"/>
      <c r="G1810" s="55"/>
      <c r="H1810" s="56" t="str">
        <f t="shared" si="15"/>
        <v/>
      </c>
      <c r="I1810" s="57" t="s">
        <v>922</v>
      </c>
      <c r="J1810" s="58"/>
      <c r="K1810" s="57"/>
      <c r="L1810" s="59"/>
      <c r="M1810" s="60">
        <v>0</v>
      </c>
      <c r="N1810" s="61"/>
      <c r="O1810" s="62"/>
      <c r="P1810" s="63"/>
      <c r="Q1810" s="61"/>
      <c r="R1810" s="61"/>
      <c r="S1810" s="61"/>
      <c r="T1810" s="64" t="s">
        <v>36</v>
      </c>
      <c r="U1810" s="61"/>
      <c r="V1810" s="61"/>
    </row>
    <row r="1811" spans="6:25" s="53" customFormat="1" ht="11.25" hidden="1" outlineLevel="3" x14ac:dyDescent="0.25">
      <c r="F1811" s="54"/>
      <c r="G1811" s="55"/>
      <c r="H1811" s="56" t="str">
        <f t="shared" si="15"/>
        <v/>
      </c>
      <c r="I1811" s="57" t="s">
        <v>1021</v>
      </c>
      <c r="J1811" s="58"/>
      <c r="K1811" s="57"/>
      <c r="L1811" s="59"/>
      <c r="M1811" s="60">
        <v>8.42</v>
      </c>
      <c r="N1811" s="61"/>
      <c r="O1811" s="62"/>
      <c r="P1811" s="63"/>
      <c r="Q1811" s="61"/>
      <c r="R1811" s="61"/>
      <c r="S1811" s="61"/>
      <c r="T1811" s="64" t="s">
        <v>36</v>
      </c>
      <c r="U1811" s="61"/>
      <c r="V1811" s="61"/>
    </row>
    <row r="1812" spans="6:25" s="43" customFormat="1" ht="12" hidden="1" outlineLevel="2" x14ac:dyDescent="0.2">
      <c r="F1812" s="35">
        <v>415</v>
      </c>
      <c r="G1812" s="36" t="s">
        <v>28</v>
      </c>
      <c r="H1812" s="37" t="s">
        <v>1022</v>
      </c>
      <c r="I1812" s="38" t="s">
        <v>1023</v>
      </c>
      <c r="J1812" s="36" t="s">
        <v>101</v>
      </c>
      <c r="K1812" s="39">
        <v>35.590000000000003</v>
      </c>
      <c r="L1812" s="40">
        <v>0</v>
      </c>
      <c r="M1812" s="39">
        <v>35.590000000000003</v>
      </c>
      <c r="N1812" s="41"/>
      <c r="O1812" s="42">
        <f>M1812*N1812</f>
        <v>0</v>
      </c>
      <c r="P1812" s="42"/>
      <c r="Q1812" s="42">
        <f>M1812*P1812</f>
        <v>0</v>
      </c>
      <c r="R1812" s="42"/>
      <c r="S1812" s="42">
        <f>M1812*R1812</f>
        <v>0</v>
      </c>
      <c r="T1812" s="42">
        <v>21</v>
      </c>
      <c r="U1812" s="42">
        <f>O1812*T1812/100</f>
        <v>0</v>
      </c>
      <c r="V1812" s="42">
        <f>U1812+O1812</f>
        <v>0</v>
      </c>
      <c r="W1812" s="42"/>
      <c r="X1812" s="42"/>
      <c r="Y1812" s="42">
        <v>1</v>
      </c>
    </row>
    <row r="1813" spans="6:25" s="43" customFormat="1" ht="12" hidden="1" outlineLevel="2" x14ac:dyDescent="0.2">
      <c r="F1813" s="44"/>
      <c r="G1813" s="45"/>
      <c r="H1813" s="46" t="s">
        <v>33</v>
      </c>
      <c r="I1813" s="88" t="s">
        <v>1024</v>
      </c>
      <c r="J1813" s="88"/>
      <c r="K1813" s="88"/>
      <c r="L1813" s="88"/>
      <c r="M1813" s="88"/>
      <c r="N1813" s="88"/>
      <c r="O1813" s="88"/>
      <c r="P1813" s="47"/>
      <c r="Q1813" s="48"/>
      <c r="R1813" s="47"/>
      <c r="S1813" s="48"/>
      <c r="T1813" s="49"/>
      <c r="U1813" s="49"/>
      <c r="V1813" s="49"/>
      <c r="W1813" s="50"/>
    </row>
    <row r="1814" spans="6:25" s="43" customFormat="1" ht="6" hidden="1" customHeight="1" outlineLevel="2" x14ac:dyDescent="0.2">
      <c r="F1814" s="44"/>
      <c r="G1814" s="45"/>
      <c r="H1814" s="51"/>
      <c r="I1814" s="52"/>
      <c r="J1814" s="52"/>
      <c r="K1814" s="52"/>
      <c r="L1814" s="52"/>
      <c r="M1814" s="52"/>
      <c r="N1814" s="52"/>
      <c r="O1814" s="52"/>
      <c r="P1814" s="47"/>
      <c r="Q1814" s="48"/>
      <c r="R1814" s="47"/>
      <c r="S1814" s="48"/>
      <c r="T1814" s="49"/>
      <c r="U1814" s="49"/>
      <c r="V1814" s="49"/>
      <c r="W1814" s="50"/>
    </row>
    <row r="1815" spans="6:25" s="43" customFormat="1" ht="12" hidden="1" outlineLevel="2" x14ac:dyDescent="0.2">
      <c r="F1815" s="35">
        <v>416</v>
      </c>
      <c r="G1815" s="36" t="s">
        <v>41</v>
      </c>
      <c r="H1815" s="37" t="s">
        <v>895</v>
      </c>
      <c r="I1815" s="38" t="s">
        <v>896</v>
      </c>
      <c r="J1815" s="36" t="s">
        <v>199</v>
      </c>
      <c r="K1815" s="39">
        <v>1.7795000000000003</v>
      </c>
      <c r="L1815" s="40">
        <v>5</v>
      </c>
      <c r="M1815" s="39">
        <v>1.8684750000000003</v>
      </c>
      <c r="N1815" s="41"/>
      <c r="O1815" s="42">
        <f>M1815*N1815</f>
        <v>0</v>
      </c>
      <c r="P1815" s="42">
        <v>0.55000000000000004</v>
      </c>
      <c r="Q1815" s="42">
        <f>M1815*P1815</f>
        <v>1.0276612500000002</v>
      </c>
      <c r="R1815" s="42"/>
      <c r="S1815" s="42">
        <f>M1815*R1815</f>
        <v>0</v>
      </c>
      <c r="T1815" s="42">
        <v>21</v>
      </c>
      <c r="U1815" s="42">
        <f>O1815*T1815/100</f>
        <v>0</v>
      </c>
      <c r="V1815" s="42">
        <f>U1815+O1815</f>
        <v>0</v>
      </c>
      <c r="W1815" s="42"/>
      <c r="X1815" s="42"/>
      <c r="Y1815" s="42">
        <v>1</v>
      </c>
    </row>
    <row r="1816" spans="6:25" s="43" customFormat="1" ht="12" hidden="1" outlineLevel="2" x14ac:dyDescent="0.2">
      <c r="F1816" s="44"/>
      <c r="G1816" s="45"/>
      <c r="H1816" s="46" t="s">
        <v>33</v>
      </c>
      <c r="I1816" s="88" t="s">
        <v>896</v>
      </c>
      <c r="J1816" s="88"/>
      <c r="K1816" s="88"/>
      <c r="L1816" s="88"/>
      <c r="M1816" s="88"/>
      <c r="N1816" s="88"/>
      <c r="O1816" s="88"/>
      <c r="P1816" s="47"/>
      <c r="Q1816" s="48"/>
      <c r="R1816" s="47"/>
      <c r="S1816" s="48"/>
      <c r="T1816" s="49"/>
      <c r="U1816" s="49"/>
      <c r="V1816" s="49"/>
      <c r="W1816" s="50"/>
    </row>
    <row r="1817" spans="6:25" s="43" customFormat="1" ht="6" hidden="1" customHeight="1" outlineLevel="2" x14ac:dyDescent="0.2">
      <c r="F1817" s="44"/>
      <c r="G1817" s="45"/>
      <c r="H1817" s="51"/>
      <c r="I1817" s="52"/>
      <c r="J1817" s="52"/>
      <c r="K1817" s="52"/>
      <c r="L1817" s="52"/>
      <c r="M1817" s="52"/>
      <c r="N1817" s="52"/>
      <c r="O1817" s="52"/>
      <c r="P1817" s="47"/>
      <c r="Q1817" s="48"/>
      <c r="R1817" s="47"/>
      <c r="S1817" s="48"/>
      <c r="T1817" s="49"/>
      <c r="U1817" s="49"/>
      <c r="V1817" s="49"/>
      <c r="W1817" s="50"/>
    </row>
    <row r="1818" spans="6:25" s="53" customFormat="1" ht="11.25" hidden="1" outlineLevel="3" x14ac:dyDescent="0.25">
      <c r="F1818" s="54"/>
      <c r="G1818" s="55"/>
      <c r="H1818" s="56" t="str">
        <f>IF(AND(H1817&lt;&gt;"Výkaz výměr:",I1817=""),"Výkaz výměr:","")</f>
        <v>Výkaz výměr:</v>
      </c>
      <c r="I1818" s="57" t="s">
        <v>1025</v>
      </c>
      <c r="J1818" s="58"/>
      <c r="K1818" s="57"/>
      <c r="L1818" s="59"/>
      <c r="M1818" s="60">
        <v>1.7795000000000003</v>
      </c>
      <c r="N1818" s="61"/>
      <c r="O1818" s="62"/>
      <c r="P1818" s="63"/>
      <c r="Q1818" s="61"/>
      <c r="R1818" s="61"/>
      <c r="S1818" s="61"/>
      <c r="T1818" s="64" t="s">
        <v>36</v>
      </c>
      <c r="U1818" s="61"/>
      <c r="V1818" s="61"/>
    </row>
    <row r="1819" spans="6:25" s="43" customFormat="1" ht="12" hidden="1" outlineLevel="2" x14ac:dyDescent="0.2">
      <c r="F1819" s="35">
        <v>417</v>
      </c>
      <c r="G1819" s="36" t="s">
        <v>28</v>
      </c>
      <c r="H1819" s="37" t="s">
        <v>1026</v>
      </c>
      <c r="I1819" s="38" t="s">
        <v>1027</v>
      </c>
      <c r="J1819" s="36" t="s">
        <v>199</v>
      </c>
      <c r="K1819" s="39">
        <v>1.78</v>
      </c>
      <c r="L1819" s="40">
        <v>3</v>
      </c>
      <c r="M1819" s="39">
        <v>1.8334000000000001</v>
      </c>
      <c r="N1819" s="41"/>
      <c r="O1819" s="42">
        <f>M1819*N1819</f>
        <v>0</v>
      </c>
      <c r="P1819" s="42">
        <v>1.2659999999999999E-2</v>
      </c>
      <c r="Q1819" s="42">
        <f>M1819*P1819</f>
        <v>2.3210844000000001E-2</v>
      </c>
      <c r="R1819" s="42"/>
      <c r="S1819" s="42">
        <f>M1819*R1819</f>
        <v>0</v>
      </c>
      <c r="T1819" s="42">
        <v>21</v>
      </c>
      <c r="U1819" s="42">
        <f>O1819*T1819/100</f>
        <v>0</v>
      </c>
      <c r="V1819" s="42">
        <f>U1819+O1819</f>
        <v>0</v>
      </c>
      <c r="W1819" s="42"/>
      <c r="X1819" s="42"/>
      <c r="Y1819" s="42">
        <v>1</v>
      </c>
    </row>
    <row r="1820" spans="6:25" s="43" customFormat="1" ht="12" hidden="1" outlineLevel="2" x14ac:dyDescent="0.2">
      <c r="F1820" s="44"/>
      <c r="G1820" s="45"/>
      <c r="H1820" s="46" t="s">
        <v>33</v>
      </c>
      <c r="I1820" s="88" t="s">
        <v>1028</v>
      </c>
      <c r="J1820" s="88"/>
      <c r="K1820" s="88"/>
      <c r="L1820" s="88"/>
      <c r="M1820" s="88"/>
      <c r="N1820" s="88"/>
      <c r="O1820" s="88"/>
      <c r="P1820" s="47"/>
      <c r="Q1820" s="48"/>
      <c r="R1820" s="47"/>
      <c r="S1820" s="48"/>
      <c r="T1820" s="49"/>
      <c r="U1820" s="49"/>
      <c r="V1820" s="49"/>
      <c r="W1820" s="50"/>
    </row>
    <row r="1821" spans="6:25" s="43" customFormat="1" ht="6" hidden="1" customHeight="1" outlineLevel="2" x14ac:dyDescent="0.2">
      <c r="F1821" s="44"/>
      <c r="G1821" s="45"/>
      <c r="H1821" s="51"/>
      <c r="I1821" s="52"/>
      <c r="J1821" s="52"/>
      <c r="K1821" s="52"/>
      <c r="L1821" s="52"/>
      <c r="M1821" s="52"/>
      <c r="N1821" s="52"/>
      <c r="O1821" s="52"/>
      <c r="P1821" s="47"/>
      <c r="Q1821" s="48"/>
      <c r="R1821" s="47"/>
      <c r="S1821" s="48"/>
      <c r="T1821" s="49"/>
      <c r="U1821" s="49"/>
      <c r="V1821" s="49"/>
      <c r="W1821" s="50"/>
    </row>
    <row r="1822" spans="6:25" s="43" customFormat="1" ht="12" hidden="1" outlineLevel="2" x14ac:dyDescent="0.2">
      <c r="F1822" s="35">
        <v>418</v>
      </c>
      <c r="G1822" s="36" t="s">
        <v>28</v>
      </c>
      <c r="H1822" s="37" t="s">
        <v>902</v>
      </c>
      <c r="I1822" s="38" t="s">
        <v>903</v>
      </c>
      <c r="J1822" s="36" t="s">
        <v>101</v>
      </c>
      <c r="K1822" s="39">
        <v>9.7550000000000008</v>
      </c>
      <c r="L1822" s="40">
        <v>0</v>
      </c>
      <c r="M1822" s="39">
        <v>9.7550000000000008</v>
      </c>
      <c r="N1822" s="41"/>
      <c r="O1822" s="42">
        <f>M1822*N1822</f>
        <v>0</v>
      </c>
      <c r="P1822" s="42">
        <v>6.0000000000000001E-3</v>
      </c>
      <c r="Q1822" s="42">
        <f>M1822*P1822</f>
        <v>5.8530000000000006E-2</v>
      </c>
      <c r="R1822" s="42"/>
      <c r="S1822" s="42">
        <f>M1822*R1822</f>
        <v>0</v>
      </c>
      <c r="T1822" s="42">
        <v>21</v>
      </c>
      <c r="U1822" s="42">
        <f>O1822*T1822/100</f>
        <v>0</v>
      </c>
      <c r="V1822" s="42">
        <f>U1822+O1822</f>
        <v>0</v>
      </c>
      <c r="W1822" s="42"/>
      <c r="X1822" s="42"/>
      <c r="Y1822" s="42">
        <v>1</v>
      </c>
    </row>
    <row r="1823" spans="6:25" s="43" customFormat="1" ht="12" hidden="1" outlineLevel="2" x14ac:dyDescent="0.2">
      <c r="F1823" s="44"/>
      <c r="G1823" s="45"/>
      <c r="H1823" s="46" t="s">
        <v>33</v>
      </c>
      <c r="I1823" s="88" t="s">
        <v>904</v>
      </c>
      <c r="J1823" s="88"/>
      <c r="K1823" s="88"/>
      <c r="L1823" s="88"/>
      <c r="M1823" s="88"/>
      <c r="N1823" s="88"/>
      <c r="O1823" s="88"/>
      <c r="P1823" s="47"/>
      <c r="Q1823" s="48"/>
      <c r="R1823" s="47"/>
      <c r="S1823" s="48"/>
      <c r="T1823" s="49"/>
      <c r="U1823" s="49"/>
      <c r="V1823" s="49"/>
      <c r="W1823" s="50"/>
    </row>
    <row r="1824" spans="6:25" s="43" customFormat="1" ht="6" hidden="1" customHeight="1" outlineLevel="2" x14ac:dyDescent="0.2">
      <c r="F1824" s="44"/>
      <c r="G1824" s="45"/>
      <c r="H1824" s="51"/>
      <c r="I1824" s="52"/>
      <c r="J1824" s="52"/>
      <c r="K1824" s="52"/>
      <c r="L1824" s="52"/>
      <c r="M1824" s="52"/>
      <c r="N1824" s="52"/>
      <c r="O1824" s="52"/>
      <c r="P1824" s="47"/>
      <c r="Q1824" s="48"/>
      <c r="R1824" s="47"/>
      <c r="S1824" s="48"/>
      <c r="T1824" s="49"/>
      <c r="U1824" s="49"/>
      <c r="V1824" s="49"/>
      <c r="W1824" s="50"/>
    </row>
    <row r="1825" spans="6:25" s="53" customFormat="1" ht="11.25" hidden="1" outlineLevel="3" x14ac:dyDescent="0.25">
      <c r="F1825" s="54"/>
      <c r="G1825" s="55"/>
      <c r="H1825" s="56" t="str">
        <f t="shared" ref="H1825:H1831" si="16">IF(AND(H1824&lt;&gt;"Výkaz výměr:",I1824=""),"Výkaz výměr:","")</f>
        <v>Výkaz výměr:</v>
      </c>
      <c r="I1825" s="57" t="s">
        <v>722</v>
      </c>
      <c r="J1825" s="58"/>
      <c r="K1825" s="57"/>
      <c r="L1825" s="59"/>
      <c r="M1825" s="60">
        <v>0</v>
      </c>
      <c r="N1825" s="61"/>
      <c r="O1825" s="62"/>
      <c r="P1825" s="63"/>
      <c r="Q1825" s="61"/>
      <c r="R1825" s="61"/>
      <c r="S1825" s="61"/>
      <c r="T1825" s="64" t="s">
        <v>36</v>
      </c>
      <c r="U1825" s="61"/>
      <c r="V1825" s="61"/>
    </row>
    <row r="1826" spans="6:25" s="53" customFormat="1" ht="11.25" hidden="1" outlineLevel="3" x14ac:dyDescent="0.25">
      <c r="F1826" s="54"/>
      <c r="G1826" s="55"/>
      <c r="H1826" s="56" t="str">
        <f t="shared" si="16"/>
        <v/>
      </c>
      <c r="I1826" s="57" t="s">
        <v>1029</v>
      </c>
      <c r="J1826" s="58"/>
      <c r="K1826" s="57"/>
      <c r="L1826" s="59"/>
      <c r="M1826" s="60">
        <v>9.7550000000000008</v>
      </c>
      <c r="N1826" s="61"/>
      <c r="O1826" s="62"/>
      <c r="P1826" s="63"/>
      <c r="Q1826" s="61"/>
      <c r="R1826" s="61"/>
      <c r="S1826" s="61"/>
      <c r="T1826" s="64" t="s">
        <v>36</v>
      </c>
      <c r="U1826" s="61"/>
      <c r="V1826" s="61"/>
    </row>
    <row r="1827" spans="6:25" s="53" customFormat="1" ht="11.25" hidden="1" outlineLevel="3" x14ac:dyDescent="0.25">
      <c r="F1827" s="54"/>
      <c r="G1827" s="55"/>
      <c r="H1827" s="56" t="str">
        <f t="shared" si="16"/>
        <v/>
      </c>
      <c r="I1827" s="57" t="s">
        <v>914</v>
      </c>
      <c r="J1827" s="58"/>
      <c r="K1827" s="57"/>
      <c r="L1827" s="59"/>
      <c r="M1827" s="60">
        <v>0</v>
      </c>
      <c r="N1827" s="61"/>
      <c r="O1827" s="62"/>
      <c r="P1827" s="63"/>
      <c r="Q1827" s="61"/>
      <c r="R1827" s="61"/>
      <c r="S1827" s="61"/>
      <c r="T1827" s="64" t="s">
        <v>36</v>
      </c>
      <c r="U1827" s="61"/>
      <c r="V1827" s="61"/>
    </row>
    <row r="1828" spans="6:25" s="53" customFormat="1" ht="11.25" hidden="1" outlineLevel="3" x14ac:dyDescent="0.25">
      <c r="F1828" s="54"/>
      <c r="G1828" s="55"/>
      <c r="H1828" s="56" t="str">
        <f t="shared" si="16"/>
        <v/>
      </c>
      <c r="I1828" s="57" t="s">
        <v>1009</v>
      </c>
      <c r="J1828" s="58"/>
      <c r="K1828" s="57"/>
      <c r="L1828" s="59"/>
      <c r="M1828" s="60">
        <v>2.3412000000000002</v>
      </c>
      <c r="N1828" s="61"/>
      <c r="O1828" s="62"/>
      <c r="P1828" s="63"/>
      <c r="Q1828" s="61"/>
      <c r="R1828" s="61"/>
      <c r="S1828" s="61"/>
      <c r="T1828" s="64" t="s">
        <v>36</v>
      </c>
      <c r="U1828" s="61"/>
      <c r="V1828" s="61"/>
    </row>
    <row r="1829" spans="6:25" s="53" customFormat="1" ht="11.25" hidden="1" outlineLevel="3" x14ac:dyDescent="0.25">
      <c r="F1829" s="54"/>
      <c r="G1829" s="55"/>
      <c r="H1829" s="56" t="str">
        <f t="shared" si="16"/>
        <v/>
      </c>
      <c r="I1829" s="57" t="s">
        <v>1010</v>
      </c>
      <c r="J1829" s="58"/>
      <c r="K1829" s="57"/>
      <c r="L1829" s="59"/>
      <c r="M1829" s="60">
        <v>0.91920000000000002</v>
      </c>
      <c r="N1829" s="61"/>
      <c r="O1829" s="62"/>
      <c r="P1829" s="63"/>
      <c r="Q1829" s="61"/>
      <c r="R1829" s="61"/>
      <c r="S1829" s="61"/>
      <c r="T1829" s="64" t="s">
        <v>36</v>
      </c>
      <c r="U1829" s="61"/>
      <c r="V1829" s="61"/>
    </row>
    <row r="1830" spans="6:25" s="53" customFormat="1" ht="11.25" hidden="1" outlineLevel="3" x14ac:dyDescent="0.25">
      <c r="F1830" s="54"/>
      <c r="G1830" s="55"/>
      <c r="H1830" s="56" t="str">
        <f t="shared" si="16"/>
        <v/>
      </c>
      <c r="I1830" s="57" t="s">
        <v>922</v>
      </c>
      <c r="J1830" s="58"/>
      <c r="K1830" s="57"/>
      <c r="L1830" s="59"/>
      <c r="M1830" s="60">
        <v>0</v>
      </c>
      <c r="N1830" s="61"/>
      <c r="O1830" s="62"/>
      <c r="P1830" s="63"/>
      <c r="Q1830" s="61"/>
      <c r="R1830" s="61"/>
      <c r="S1830" s="61"/>
      <c r="T1830" s="64" t="s">
        <v>36</v>
      </c>
      <c r="U1830" s="61"/>
      <c r="V1830" s="61"/>
    </row>
    <row r="1831" spans="6:25" s="53" customFormat="1" ht="11.25" hidden="1" outlineLevel="3" x14ac:dyDescent="0.25">
      <c r="F1831" s="54"/>
      <c r="G1831" s="55"/>
      <c r="H1831" s="56" t="str">
        <f t="shared" si="16"/>
        <v/>
      </c>
      <c r="I1831" s="57" t="s">
        <v>1011</v>
      </c>
      <c r="J1831" s="58"/>
      <c r="K1831" s="57"/>
      <c r="L1831" s="59"/>
      <c r="M1831" s="60">
        <v>1.2629999999999999</v>
      </c>
      <c r="N1831" s="61"/>
      <c r="O1831" s="62"/>
      <c r="P1831" s="63"/>
      <c r="Q1831" s="61"/>
      <c r="R1831" s="61"/>
      <c r="S1831" s="61"/>
      <c r="T1831" s="64" t="s">
        <v>36</v>
      </c>
      <c r="U1831" s="61"/>
      <c r="V1831" s="61"/>
    </row>
    <row r="1832" spans="6:25" s="43" customFormat="1" ht="12" hidden="1" outlineLevel="2" x14ac:dyDescent="0.2">
      <c r="F1832" s="35">
        <v>419</v>
      </c>
      <c r="G1832" s="36" t="s">
        <v>41</v>
      </c>
      <c r="H1832" s="37" t="s">
        <v>619</v>
      </c>
      <c r="I1832" s="38" t="s">
        <v>620</v>
      </c>
      <c r="J1832" s="36" t="s">
        <v>52</v>
      </c>
      <c r="K1832" s="39">
        <v>34.142500000000005</v>
      </c>
      <c r="L1832" s="40">
        <v>3</v>
      </c>
      <c r="M1832" s="39">
        <v>35.166775000000008</v>
      </c>
      <c r="N1832" s="41"/>
      <c r="O1832" s="42">
        <f>M1832*N1832</f>
        <v>0</v>
      </c>
      <c r="P1832" s="42">
        <v>1E-3</v>
      </c>
      <c r="Q1832" s="42">
        <f>M1832*P1832</f>
        <v>3.5166775000000011E-2</v>
      </c>
      <c r="R1832" s="42"/>
      <c r="S1832" s="42">
        <f>M1832*R1832</f>
        <v>0</v>
      </c>
      <c r="T1832" s="42">
        <v>21</v>
      </c>
      <c r="U1832" s="42">
        <f>O1832*T1832/100</f>
        <v>0</v>
      </c>
      <c r="V1832" s="42">
        <f>U1832+O1832</f>
        <v>0</v>
      </c>
      <c r="W1832" s="42"/>
      <c r="X1832" s="42"/>
      <c r="Y1832" s="42">
        <v>1</v>
      </c>
    </row>
    <row r="1833" spans="6:25" s="43" customFormat="1" ht="12" hidden="1" outlineLevel="2" x14ac:dyDescent="0.2">
      <c r="F1833" s="44"/>
      <c r="G1833" s="45"/>
      <c r="H1833" s="46" t="s">
        <v>33</v>
      </c>
      <c r="I1833" s="88" t="s">
        <v>621</v>
      </c>
      <c r="J1833" s="88"/>
      <c r="K1833" s="88"/>
      <c r="L1833" s="88"/>
      <c r="M1833" s="88"/>
      <c r="N1833" s="88"/>
      <c r="O1833" s="88"/>
      <c r="P1833" s="47"/>
      <c r="Q1833" s="48"/>
      <c r="R1833" s="47"/>
      <c r="S1833" s="48"/>
      <c r="T1833" s="49"/>
      <c r="U1833" s="49"/>
      <c r="V1833" s="49"/>
      <c r="W1833" s="50"/>
    </row>
    <row r="1834" spans="6:25" s="43" customFormat="1" ht="6" hidden="1" customHeight="1" outlineLevel="2" x14ac:dyDescent="0.2">
      <c r="F1834" s="44"/>
      <c r="G1834" s="45"/>
      <c r="H1834" s="51"/>
      <c r="I1834" s="52"/>
      <c r="J1834" s="52"/>
      <c r="K1834" s="52"/>
      <c r="L1834" s="52"/>
      <c r="M1834" s="52"/>
      <c r="N1834" s="52"/>
      <c r="O1834" s="52"/>
      <c r="P1834" s="47"/>
      <c r="Q1834" s="48"/>
      <c r="R1834" s="47"/>
      <c r="S1834" s="48"/>
      <c r="T1834" s="49"/>
      <c r="U1834" s="49"/>
      <c r="V1834" s="49"/>
      <c r="W1834" s="50"/>
    </row>
    <row r="1835" spans="6:25" s="53" customFormat="1" ht="11.25" hidden="1" outlineLevel="3" x14ac:dyDescent="0.25">
      <c r="F1835" s="54"/>
      <c r="G1835" s="55"/>
      <c r="H1835" s="56" t="str">
        <f>IF(AND(H1834&lt;&gt;"Výkaz výměr:",I1834=""),"Výkaz výměr:","")</f>
        <v>Výkaz výměr:</v>
      </c>
      <c r="I1835" s="57" t="s">
        <v>1030</v>
      </c>
      <c r="J1835" s="58"/>
      <c r="K1835" s="57"/>
      <c r="L1835" s="59"/>
      <c r="M1835" s="60">
        <v>34.142500000000005</v>
      </c>
      <c r="N1835" s="61"/>
      <c r="O1835" s="62"/>
      <c r="P1835" s="63"/>
      <c r="Q1835" s="61"/>
      <c r="R1835" s="61"/>
      <c r="S1835" s="61"/>
      <c r="T1835" s="64" t="s">
        <v>36</v>
      </c>
      <c r="U1835" s="61"/>
      <c r="V1835" s="61"/>
    </row>
    <row r="1836" spans="6:25" s="43" customFormat="1" ht="12" hidden="1" outlineLevel="2" x14ac:dyDescent="0.2">
      <c r="F1836" s="35">
        <v>420</v>
      </c>
      <c r="G1836" s="36" t="s">
        <v>41</v>
      </c>
      <c r="H1836" s="37" t="s">
        <v>952</v>
      </c>
      <c r="I1836" s="38" t="s">
        <v>953</v>
      </c>
      <c r="J1836" s="36" t="s">
        <v>199</v>
      </c>
      <c r="K1836" s="39">
        <v>0.78040000000000009</v>
      </c>
      <c r="L1836" s="40">
        <v>3</v>
      </c>
      <c r="M1836" s="39">
        <v>0.80381200000000008</v>
      </c>
      <c r="N1836" s="41"/>
      <c r="O1836" s="42">
        <f>M1836*N1836</f>
        <v>0</v>
      </c>
      <c r="P1836" s="42">
        <v>3.2000000000000001E-2</v>
      </c>
      <c r="Q1836" s="42">
        <f>M1836*P1836</f>
        <v>2.5721984000000003E-2</v>
      </c>
      <c r="R1836" s="42"/>
      <c r="S1836" s="42">
        <f>M1836*R1836</f>
        <v>0</v>
      </c>
      <c r="T1836" s="42">
        <v>21</v>
      </c>
      <c r="U1836" s="42">
        <f>O1836*T1836/100</f>
        <v>0</v>
      </c>
      <c r="V1836" s="42">
        <f>U1836+O1836</f>
        <v>0</v>
      </c>
      <c r="W1836" s="42"/>
      <c r="X1836" s="42"/>
      <c r="Y1836" s="42">
        <v>1</v>
      </c>
    </row>
    <row r="1837" spans="6:25" s="43" customFormat="1" ht="12" hidden="1" outlineLevel="2" x14ac:dyDescent="0.2">
      <c r="F1837" s="44"/>
      <c r="G1837" s="45"/>
      <c r="H1837" s="46" t="s">
        <v>33</v>
      </c>
      <c r="I1837" s="88" t="s">
        <v>954</v>
      </c>
      <c r="J1837" s="88"/>
      <c r="K1837" s="88"/>
      <c r="L1837" s="88"/>
      <c r="M1837" s="88"/>
      <c r="N1837" s="88"/>
      <c r="O1837" s="88"/>
      <c r="P1837" s="47"/>
      <c r="Q1837" s="48"/>
      <c r="R1837" s="47"/>
      <c r="S1837" s="48"/>
      <c r="T1837" s="49"/>
      <c r="U1837" s="49"/>
      <c r="V1837" s="49"/>
      <c r="W1837" s="50"/>
    </row>
    <row r="1838" spans="6:25" s="43" customFormat="1" ht="6" hidden="1" customHeight="1" outlineLevel="2" x14ac:dyDescent="0.2">
      <c r="F1838" s="44"/>
      <c r="G1838" s="45"/>
      <c r="H1838" s="51"/>
      <c r="I1838" s="52"/>
      <c r="J1838" s="52"/>
      <c r="K1838" s="52"/>
      <c r="L1838" s="52"/>
      <c r="M1838" s="52"/>
      <c r="N1838" s="52"/>
      <c r="O1838" s="52"/>
      <c r="P1838" s="47"/>
      <c r="Q1838" s="48"/>
      <c r="R1838" s="47"/>
      <c r="S1838" s="48"/>
      <c r="T1838" s="49"/>
      <c r="U1838" s="49"/>
      <c r="V1838" s="49"/>
      <c r="W1838" s="50"/>
    </row>
    <row r="1839" spans="6:25" s="53" customFormat="1" ht="11.25" hidden="1" outlineLevel="3" x14ac:dyDescent="0.25">
      <c r="F1839" s="54"/>
      <c r="G1839" s="55"/>
      <c r="H1839" s="56" t="str">
        <f>IF(AND(H1838&lt;&gt;"Výkaz výměr:",I1838=""),"Výkaz výměr:","")</f>
        <v>Výkaz výměr:</v>
      </c>
      <c r="I1839" s="57" t="s">
        <v>1031</v>
      </c>
      <c r="J1839" s="58"/>
      <c r="K1839" s="57"/>
      <c r="L1839" s="59"/>
      <c r="M1839" s="60">
        <v>0.78040000000000009</v>
      </c>
      <c r="N1839" s="61"/>
      <c r="O1839" s="62"/>
      <c r="P1839" s="63"/>
      <c r="Q1839" s="61"/>
      <c r="R1839" s="61"/>
      <c r="S1839" s="61"/>
      <c r="T1839" s="64" t="s">
        <v>36</v>
      </c>
      <c r="U1839" s="61"/>
      <c r="V1839" s="61"/>
    </row>
    <row r="1840" spans="6:25" s="65" customFormat="1" ht="12.75" hidden="1" customHeight="1" outlineLevel="2" x14ac:dyDescent="0.25">
      <c r="F1840" s="66"/>
      <c r="G1840" s="67"/>
      <c r="H1840" s="67"/>
      <c r="I1840" s="68"/>
      <c r="J1840" s="67"/>
      <c r="K1840" s="69"/>
      <c r="L1840" s="70"/>
      <c r="M1840" s="69"/>
      <c r="N1840" s="70"/>
      <c r="O1840" s="71"/>
      <c r="P1840" s="72"/>
      <c r="Q1840" s="70"/>
      <c r="R1840" s="70"/>
      <c r="S1840" s="70"/>
      <c r="T1840" s="73" t="s">
        <v>36</v>
      </c>
      <c r="U1840" s="70"/>
      <c r="V1840" s="70"/>
      <c r="W1840" s="70"/>
    </row>
    <row r="1841" spans="6:25" s="25" customFormat="1" ht="16.5" hidden="1" customHeight="1" outlineLevel="1" collapsed="1" x14ac:dyDescent="0.2">
      <c r="F1841" s="26"/>
      <c r="G1841" s="27"/>
      <c r="H1841" s="28"/>
      <c r="I1841" s="28" t="s">
        <v>1032</v>
      </c>
      <c r="J1841" s="27"/>
      <c r="K1841" s="29"/>
      <c r="L1841" s="30"/>
      <c r="M1841" s="29"/>
      <c r="N1841" s="30"/>
      <c r="O1841" s="31">
        <f>SUBTOTAL(9,O1842:O1915)</f>
        <v>0</v>
      </c>
      <c r="P1841" s="32"/>
      <c r="Q1841" s="31">
        <f>SUBTOTAL(9,Q1842:Q1915)</f>
        <v>266.65418982760002</v>
      </c>
      <c r="R1841" s="30"/>
      <c r="S1841" s="31">
        <f>SUBTOTAL(9,S1842:S1915)</f>
        <v>0</v>
      </c>
      <c r="T1841" s="33"/>
      <c r="U1841" s="31">
        <f>SUBTOTAL(9,U1842:U1915)</f>
        <v>0</v>
      </c>
      <c r="V1841" s="31">
        <f>SUBTOTAL(9,V1842:V1915)</f>
        <v>0</v>
      </c>
      <c r="Y1841" s="31">
        <f>SUBTOTAL(9,Y1842:Y1915)</f>
        <v>9</v>
      </c>
    </row>
    <row r="1842" spans="6:25" s="43" customFormat="1" ht="12" hidden="1" outlineLevel="2" x14ac:dyDescent="0.2">
      <c r="F1842" s="35">
        <v>421</v>
      </c>
      <c r="G1842" s="36" t="s">
        <v>28</v>
      </c>
      <c r="H1842" s="37" t="s">
        <v>1033</v>
      </c>
      <c r="I1842" s="38" t="s">
        <v>1034</v>
      </c>
      <c r="J1842" s="36" t="s">
        <v>101</v>
      </c>
      <c r="K1842" s="39">
        <v>307.35139999999996</v>
      </c>
      <c r="L1842" s="40">
        <v>0</v>
      </c>
      <c r="M1842" s="39">
        <v>307.35139999999996</v>
      </c>
      <c r="N1842" s="41"/>
      <c r="O1842" s="42">
        <f>M1842*N1842</f>
        <v>0</v>
      </c>
      <c r="P1842" s="42">
        <v>0.16700000000000001</v>
      </c>
      <c r="Q1842" s="42">
        <f>M1842*P1842</f>
        <v>51.327683799999996</v>
      </c>
      <c r="R1842" s="42"/>
      <c r="S1842" s="42">
        <f>M1842*R1842</f>
        <v>0</v>
      </c>
      <c r="T1842" s="42">
        <v>21</v>
      </c>
      <c r="U1842" s="42">
        <f>O1842*T1842/100</f>
        <v>0</v>
      </c>
      <c r="V1842" s="42">
        <f>U1842+O1842</f>
        <v>0</v>
      </c>
      <c r="W1842" s="42"/>
      <c r="X1842" s="42"/>
      <c r="Y1842" s="42">
        <v>1</v>
      </c>
    </row>
    <row r="1843" spans="6:25" s="43" customFormat="1" ht="12" hidden="1" outlineLevel="2" x14ac:dyDescent="0.2">
      <c r="F1843" s="44"/>
      <c r="G1843" s="45"/>
      <c r="H1843" s="46" t="s">
        <v>33</v>
      </c>
      <c r="I1843" s="88" t="s">
        <v>1035</v>
      </c>
      <c r="J1843" s="88"/>
      <c r="K1843" s="88"/>
      <c r="L1843" s="88"/>
      <c r="M1843" s="88"/>
      <c r="N1843" s="88"/>
      <c r="O1843" s="88"/>
      <c r="P1843" s="47"/>
      <c r="Q1843" s="48"/>
      <c r="R1843" s="47"/>
      <c r="S1843" s="48"/>
      <c r="T1843" s="49"/>
      <c r="U1843" s="49"/>
      <c r="V1843" s="49"/>
      <c r="W1843" s="50"/>
    </row>
    <row r="1844" spans="6:25" s="43" customFormat="1" ht="6" hidden="1" customHeight="1" outlineLevel="2" x14ac:dyDescent="0.2">
      <c r="F1844" s="44"/>
      <c r="G1844" s="45"/>
      <c r="H1844" s="51"/>
      <c r="I1844" s="52"/>
      <c r="J1844" s="52"/>
      <c r="K1844" s="52"/>
      <c r="L1844" s="52"/>
      <c r="M1844" s="52"/>
      <c r="N1844" s="52"/>
      <c r="O1844" s="52"/>
      <c r="P1844" s="47"/>
      <c r="Q1844" s="48"/>
      <c r="R1844" s="47"/>
      <c r="S1844" s="48"/>
      <c r="T1844" s="49"/>
      <c r="U1844" s="49"/>
      <c r="V1844" s="49"/>
      <c r="W1844" s="50"/>
    </row>
    <row r="1845" spans="6:25" s="53" customFormat="1" ht="11.25" hidden="1" outlineLevel="3" x14ac:dyDescent="0.25">
      <c r="F1845" s="54"/>
      <c r="G1845" s="55"/>
      <c r="H1845" s="56" t="str">
        <f t="shared" ref="H1845:H1850" si="17">IF(AND(H1844&lt;&gt;"Výkaz výměr:",I1844=""),"Výkaz výměr:","")</f>
        <v>Výkaz výměr:</v>
      </c>
      <c r="I1845" s="57" t="s">
        <v>1036</v>
      </c>
      <c r="J1845" s="58"/>
      <c r="K1845" s="57"/>
      <c r="L1845" s="59"/>
      <c r="M1845" s="60">
        <v>8.8249999999999993</v>
      </c>
      <c r="N1845" s="61"/>
      <c r="O1845" s="62"/>
      <c r="P1845" s="63"/>
      <c r="Q1845" s="61"/>
      <c r="R1845" s="61"/>
      <c r="S1845" s="61"/>
      <c r="T1845" s="64" t="s">
        <v>36</v>
      </c>
      <c r="U1845" s="61"/>
      <c r="V1845" s="61"/>
    </row>
    <row r="1846" spans="6:25" s="53" customFormat="1" ht="11.25" hidden="1" outlineLevel="3" x14ac:dyDescent="0.25">
      <c r="F1846" s="54"/>
      <c r="G1846" s="55"/>
      <c r="H1846" s="56" t="str">
        <f t="shared" si="17"/>
        <v/>
      </c>
      <c r="I1846" s="57" t="s">
        <v>1037</v>
      </c>
      <c r="J1846" s="58"/>
      <c r="K1846" s="57"/>
      <c r="L1846" s="59"/>
      <c r="M1846" s="60">
        <v>17.649999999999999</v>
      </c>
      <c r="N1846" s="61"/>
      <c r="O1846" s="62"/>
      <c r="P1846" s="63"/>
      <c r="Q1846" s="61"/>
      <c r="R1846" s="61"/>
      <c r="S1846" s="61"/>
      <c r="T1846" s="64" t="s">
        <v>36</v>
      </c>
      <c r="U1846" s="61"/>
      <c r="V1846" s="61"/>
    </row>
    <row r="1847" spans="6:25" s="53" customFormat="1" ht="11.25" hidden="1" outlineLevel="3" x14ac:dyDescent="0.25">
      <c r="F1847" s="54"/>
      <c r="G1847" s="55"/>
      <c r="H1847" s="56" t="str">
        <f t="shared" si="17"/>
        <v/>
      </c>
      <c r="I1847" s="57" t="s">
        <v>1038</v>
      </c>
      <c r="J1847" s="58"/>
      <c r="K1847" s="57"/>
      <c r="L1847" s="59"/>
      <c r="M1847" s="60">
        <v>73.525000000000006</v>
      </c>
      <c r="N1847" s="61"/>
      <c r="O1847" s="62"/>
      <c r="P1847" s="63"/>
      <c r="Q1847" s="61"/>
      <c r="R1847" s="61"/>
      <c r="S1847" s="61"/>
      <c r="T1847" s="64" t="s">
        <v>36</v>
      </c>
      <c r="U1847" s="61"/>
      <c r="V1847" s="61"/>
    </row>
    <row r="1848" spans="6:25" s="53" customFormat="1" ht="11.25" hidden="1" outlineLevel="3" x14ac:dyDescent="0.25">
      <c r="F1848" s="54"/>
      <c r="G1848" s="55"/>
      <c r="H1848" s="56" t="str">
        <f t="shared" si="17"/>
        <v/>
      </c>
      <c r="I1848" s="57" t="s">
        <v>1039</v>
      </c>
      <c r="J1848" s="58"/>
      <c r="K1848" s="57"/>
      <c r="L1848" s="59"/>
      <c r="M1848" s="60">
        <v>160.87889999999999</v>
      </c>
      <c r="N1848" s="61"/>
      <c r="O1848" s="62"/>
      <c r="P1848" s="63"/>
      <c r="Q1848" s="61"/>
      <c r="R1848" s="61"/>
      <c r="S1848" s="61"/>
      <c r="T1848" s="64" t="s">
        <v>36</v>
      </c>
      <c r="U1848" s="61"/>
      <c r="V1848" s="61"/>
    </row>
    <row r="1849" spans="6:25" s="53" customFormat="1" ht="11.25" hidden="1" outlineLevel="3" x14ac:dyDescent="0.25">
      <c r="F1849" s="54"/>
      <c r="G1849" s="55"/>
      <c r="H1849" s="56" t="str">
        <f t="shared" si="17"/>
        <v/>
      </c>
      <c r="I1849" s="57" t="s">
        <v>1040</v>
      </c>
      <c r="J1849" s="58"/>
      <c r="K1849" s="57"/>
      <c r="L1849" s="59"/>
      <c r="M1849" s="60">
        <v>47.747499999999995</v>
      </c>
      <c r="N1849" s="61"/>
      <c r="O1849" s="62"/>
      <c r="P1849" s="63"/>
      <c r="Q1849" s="61"/>
      <c r="R1849" s="61"/>
      <c r="S1849" s="61"/>
      <c r="T1849" s="64" t="s">
        <v>36</v>
      </c>
      <c r="U1849" s="61"/>
      <c r="V1849" s="61"/>
    </row>
    <row r="1850" spans="6:25" s="53" customFormat="1" ht="11.25" hidden="1" outlineLevel="3" x14ac:dyDescent="0.25">
      <c r="F1850" s="54"/>
      <c r="G1850" s="55"/>
      <c r="H1850" s="56" t="str">
        <f t="shared" si="17"/>
        <v/>
      </c>
      <c r="I1850" s="57" t="s">
        <v>1041</v>
      </c>
      <c r="J1850" s="58"/>
      <c r="K1850" s="57"/>
      <c r="L1850" s="59"/>
      <c r="M1850" s="60">
        <v>25.200000000000003</v>
      </c>
      <c r="N1850" s="61"/>
      <c r="O1850" s="62"/>
      <c r="P1850" s="63"/>
      <c r="Q1850" s="61"/>
      <c r="R1850" s="61"/>
      <c r="S1850" s="61"/>
      <c r="T1850" s="64" t="s">
        <v>36</v>
      </c>
      <c r="U1850" s="61"/>
      <c r="V1850" s="61"/>
    </row>
    <row r="1851" spans="6:25" s="43" customFormat="1" ht="12" hidden="1" outlineLevel="2" x14ac:dyDescent="0.2">
      <c r="F1851" s="35">
        <v>422</v>
      </c>
      <c r="G1851" s="36" t="s">
        <v>28</v>
      </c>
      <c r="H1851" s="37" t="s">
        <v>1042</v>
      </c>
      <c r="I1851" s="38" t="s">
        <v>1043</v>
      </c>
      <c r="J1851" s="36" t="s">
        <v>101</v>
      </c>
      <c r="K1851" s="39">
        <v>26.475000000000001</v>
      </c>
      <c r="L1851" s="40">
        <v>0</v>
      </c>
      <c r="M1851" s="39">
        <v>26.475000000000001</v>
      </c>
      <c r="N1851" s="41"/>
      <c r="O1851" s="42">
        <f>M1851*N1851</f>
        <v>0</v>
      </c>
      <c r="P1851" s="42">
        <v>0.27560000000000001</v>
      </c>
      <c r="Q1851" s="42">
        <f>M1851*P1851</f>
        <v>7.2965100000000005</v>
      </c>
      <c r="R1851" s="42"/>
      <c r="S1851" s="42">
        <f>M1851*R1851</f>
        <v>0</v>
      </c>
      <c r="T1851" s="42">
        <v>21</v>
      </c>
      <c r="U1851" s="42">
        <f>O1851*T1851/100</f>
        <v>0</v>
      </c>
      <c r="V1851" s="42">
        <f>U1851+O1851</f>
        <v>0</v>
      </c>
      <c r="W1851" s="42"/>
      <c r="X1851" s="42"/>
      <c r="Y1851" s="42">
        <v>1</v>
      </c>
    </row>
    <row r="1852" spans="6:25" s="43" customFormat="1" ht="12" hidden="1" outlineLevel="2" x14ac:dyDescent="0.2">
      <c r="F1852" s="44"/>
      <c r="G1852" s="45"/>
      <c r="H1852" s="46" t="s">
        <v>33</v>
      </c>
      <c r="I1852" s="88" t="s">
        <v>1044</v>
      </c>
      <c r="J1852" s="88"/>
      <c r="K1852" s="88"/>
      <c r="L1852" s="88"/>
      <c r="M1852" s="88"/>
      <c r="N1852" s="88"/>
      <c r="O1852" s="88"/>
      <c r="P1852" s="47"/>
      <c r="Q1852" s="48"/>
      <c r="R1852" s="47"/>
      <c r="S1852" s="48"/>
      <c r="T1852" s="49"/>
      <c r="U1852" s="49"/>
      <c r="V1852" s="49"/>
      <c r="W1852" s="50"/>
    </row>
    <row r="1853" spans="6:25" s="43" customFormat="1" ht="6" hidden="1" customHeight="1" outlineLevel="2" x14ac:dyDescent="0.2">
      <c r="F1853" s="44"/>
      <c r="G1853" s="45"/>
      <c r="H1853" s="51"/>
      <c r="I1853" s="52"/>
      <c r="J1853" s="52"/>
      <c r="K1853" s="52"/>
      <c r="L1853" s="52"/>
      <c r="M1853" s="52"/>
      <c r="N1853" s="52"/>
      <c r="O1853" s="52"/>
      <c r="P1853" s="47"/>
      <c r="Q1853" s="48"/>
      <c r="R1853" s="47"/>
      <c r="S1853" s="48"/>
      <c r="T1853" s="49"/>
      <c r="U1853" s="49"/>
      <c r="V1853" s="49"/>
      <c r="W1853" s="50"/>
    </row>
    <row r="1854" spans="6:25" s="53" customFormat="1" ht="11.25" hidden="1" outlineLevel="3" x14ac:dyDescent="0.25">
      <c r="F1854" s="54"/>
      <c r="G1854" s="55"/>
      <c r="H1854" s="56" t="str">
        <f>IF(AND(H1853&lt;&gt;"Výkaz výměr:",I1853=""),"Výkaz výměr:","")</f>
        <v>Výkaz výměr:</v>
      </c>
      <c r="I1854" s="57" t="s">
        <v>1036</v>
      </c>
      <c r="J1854" s="58"/>
      <c r="K1854" s="57"/>
      <c r="L1854" s="59"/>
      <c r="M1854" s="60">
        <v>8.8249999999999993</v>
      </c>
      <c r="N1854" s="61"/>
      <c r="O1854" s="62"/>
      <c r="P1854" s="63"/>
      <c r="Q1854" s="61"/>
      <c r="R1854" s="61"/>
      <c r="S1854" s="61"/>
      <c r="T1854" s="64" t="s">
        <v>36</v>
      </c>
      <c r="U1854" s="61"/>
      <c r="V1854" s="61"/>
    </row>
    <row r="1855" spans="6:25" s="53" customFormat="1" ht="11.25" hidden="1" outlineLevel="3" x14ac:dyDescent="0.25">
      <c r="F1855" s="54"/>
      <c r="G1855" s="55"/>
      <c r="H1855" s="56" t="str">
        <f>IF(AND(H1854&lt;&gt;"Výkaz výměr:",I1854=""),"Výkaz výměr:","")</f>
        <v/>
      </c>
      <c r="I1855" s="57" t="s">
        <v>1037</v>
      </c>
      <c r="J1855" s="58"/>
      <c r="K1855" s="57"/>
      <c r="L1855" s="59"/>
      <c r="M1855" s="60">
        <v>17.649999999999999</v>
      </c>
      <c r="N1855" s="61"/>
      <c r="O1855" s="62"/>
      <c r="P1855" s="63"/>
      <c r="Q1855" s="61"/>
      <c r="R1855" s="61"/>
      <c r="S1855" s="61"/>
      <c r="T1855" s="64" t="s">
        <v>36</v>
      </c>
      <c r="U1855" s="61"/>
      <c r="V1855" s="61"/>
    </row>
    <row r="1856" spans="6:25" s="43" customFormat="1" ht="24" hidden="1" outlineLevel="2" x14ac:dyDescent="0.2">
      <c r="F1856" s="35">
        <v>423</v>
      </c>
      <c r="G1856" s="36" t="s">
        <v>28</v>
      </c>
      <c r="H1856" s="37" t="s">
        <v>1045</v>
      </c>
      <c r="I1856" s="38" t="s">
        <v>1046</v>
      </c>
      <c r="J1856" s="36" t="s">
        <v>264</v>
      </c>
      <c r="K1856" s="39">
        <v>130.25</v>
      </c>
      <c r="L1856" s="40">
        <v>0</v>
      </c>
      <c r="M1856" s="39">
        <v>130.25</v>
      </c>
      <c r="N1856" s="41"/>
      <c r="O1856" s="42">
        <f>M1856*N1856</f>
        <v>0</v>
      </c>
      <c r="P1856" s="42">
        <v>0.11934</v>
      </c>
      <c r="Q1856" s="42">
        <f>M1856*P1856</f>
        <v>15.544035000000001</v>
      </c>
      <c r="R1856" s="42"/>
      <c r="S1856" s="42">
        <f>M1856*R1856</f>
        <v>0</v>
      </c>
      <c r="T1856" s="42">
        <v>21</v>
      </c>
      <c r="U1856" s="42">
        <f>O1856*T1856/100</f>
        <v>0</v>
      </c>
      <c r="V1856" s="42">
        <f>U1856+O1856</f>
        <v>0</v>
      </c>
      <c r="W1856" s="42"/>
      <c r="X1856" s="42"/>
      <c r="Y1856" s="42">
        <v>1</v>
      </c>
    </row>
    <row r="1857" spans="6:25" s="43" customFormat="1" ht="12" hidden="1" outlineLevel="2" x14ac:dyDescent="0.2">
      <c r="F1857" s="44"/>
      <c r="G1857" s="45"/>
      <c r="H1857" s="46" t="s">
        <v>33</v>
      </c>
      <c r="I1857" s="88" t="s">
        <v>1047</v>
      </c>
      <c r="J1857" s="88"/>
      <c r="K1857" s="88"/>
      <c r="L1857" s="88"/>
      <c r="M1857" s="88"/>
      <c r="N1857" s="88"/>
      <c r="O1857" s="88"/>
      <c r="P1857" s="47"/>
      <c r="Q1857" s="48"/>
      <c r="R1857" s="47"/>
      <c r="S1857" s="48"/>
      <c r="T1857" s="49"/>
      <c r="U1857" s="49"/>
      <c r="V1857" s="49"/>
      <c r="W1857" s="50"/>
    </row>
    <row r="1858" spans="6:25" s="43" customFormat="1" ht="6" hidden="1" customHeight="1" outlineLevel="2" x14ac:dyDescent="0.2">
      <c r="F1858" s="44"/>
      <c r="G1858" s="45"/>
      <c r="H1858" s="51"/>
      <c r="I1858" s="52"/>
      <c r="J1858" s="52"/>
      <c r="K1858" s="52"/>
      <c r="L1858" s="52"/>
      <c r="M1858" s="52"/>
      <c r="N1858" s="52"/>
      <c r="O1858" s="52"/>
      <c r="P1858" s="47"/>
      <c r="Q1858" s="48"/>
      <c r="R1858" s="47"/>
      <c r="S1858" s="48"/>
      <c r="T1858" s="49"/>
      <c r="U1858" s="49"/>
      <c r="V1858" s="49"/>
      <c r="W1858" s="50"/>
    </row>
    <row r="1859" spans="6:25" s="53" customFormat="1" ht="11.25" hidden="1" outlineLevel="3" x14ac:dyDescent="0.25">
      <c r="F1859" s="54"/>
      <c r="G1859" s="55"/>
      <c r="H1859" s="56" t="str">
        <f t="shared" ref="H1859:H1864" si="18">IF(AND(H1858&lt;&gt;"Výkaz výměr:",I1858=""),"Výkaz výměr:","")</f>
        <v>Výkaz výměr:</v>
      </c>
      <c r="I1859" s="57" t="s">
        <v>1048</v>
      </c>
      <c r="J1859" s="58"/>
      <c r="K1859" s="57"/>
      <c r="L1859" s="59"/>
      <c r="M1859" s="60">
        <v>18.649999999999999</v>
      </c>
      <c r="N1859" s="61"/>
      <c r="O1859" s="62"/>
      <c r="P1859" s="63"/>
      <c r="Q1859" s="61"/>
      <c r="R1859" s="61"/>
      <c r="S1859" s="61"/>
      <c r="T1859" s="64" t="s">
        <v>36</v>
      </c>
      <c r="U1859" s="61"/>
      <c r="V1859" s="61"/>
    </row>
    <row r="1860" spans="6:25" s="53" customFormat="1" ht="11.25" hidden="1" outlineLevel="3" x14ac:dyDescent="0.25">
      <c r="F1860" s="54"/>
      <c r="G1860" s="55"/>
      <c r="H1860" s="56" t="str">
        <f t="shared" si="18"/>
        <v/>
      </c>
      <c r="I1860" s="57" t="s">
        <v>1049</v>
      </c>
      <c r="J1860" s="58"/>
      <c r="K1860" s="57"/>
      <c r="L1860" s="59"/>
      <c r="M1860" s="60">
        <v>19.649999999999999</v>
      </c>
      <c r="N1860" s="61"/>
      <c r="O1860" s="62"/>
      <c r="P1860" s="63"/>
      <c r="Q1860" s="61"/>
      <c r="R1860" s="61"/>
      <c r="S1860" s="61"/>
      <c r="T1860" s="64" t="s">
        <v>36</v>
      </c>
      <c r="U1860" s="61"/>
      <c r="V1860" s="61"/>
    </row>
    <row r="1861" spans="6:25" s="53" customFormat="1" ht="11.25" hidden="1" outlineLevel="3" x14ac:dyDescent="0.25">
      <c r="F1861" s="54"/>
      <c r="G1861" s="55"/>
      <c r="H1861" s="56" t="str">
        <f t="shared" si="18"/>
        <v/>
      </c>
      <c r="I1861" s="57" t="s">
        <v>1050</v>
      </c>
      <c r="J1861" s="58"/>
      <c r="K1861" s="57"/>
      <c r="L1861" s="59"/>
      <c r="M1861" s="60">
        <v>28.17</v>
      </c>
      <c r="N1861" s="61"/>
      <c r="O1861" s="62"/>
      <c r="P1861" s="63"/>
      <c r="Q1861" s="61"/>
      <c r="R1861" s="61"/>
      <c r="S1861" s="61"/>
      <c r="T1861" s="64" t="s">
        <v>36</v>
      </c>
      <c r="U1861" s="61"/>
      <c r="V1861" s="61"/>
    </row>
    <row r="1862" spans="6:25" s="53" customFormat="1" ht="11.25" hidden="1" outlineLevel="3" x14ac:dyDescent="0.25">
      <c r="F1862" s="54"/>
      <c r="G1862" s="55"/>
      <c r="H1862" s="56" t="str">
        <f t="shared" si="18"/>
        <v/>
      </c>
      <c r="I1862" s="57" t="s">
        <v>1051</v>
      </c>
      <c r="J1862" s="58"/>
      <c r="K1862" s="57"/>
      <c r="L1862" s="59"/>
      <c r="M1862" s="60">
        <v>33.03</v>
      </c>
      <c r="N1862" s="61"/>
      <c r="O1862" s="62"/>
      <c r="P1862" s="63"/>
      <c r="Q1862" s="61"/>
      <c r="R1862" s="61"/>
      <c r="S1862" s="61"/>
      <c r="T1862" s="64" t="s">
        <v>36</v>
      </c>
      <c r="U1862" s="61"/>
      <c r="V1862" s="61"/>
    </row>
    <row r="1863" spans="6:25" s="53" customFormat="1" ht="11.25" hidden="1" outlineLevel="3" x14ac:dyDescent="0.25">
      <c r="F1863" s="54"/>
      <c r="G1863" s="55"/>
      <c r="H1863" s="56" t="str">
        <f t="shared" si="18"/>
        <v/>
      </c>
      <c r="I1863" s="57" t="s">
        <v>1052</v>
      </c>
      <c r="J1863" s="58"/>
      <c r="K1863" s="57"/>
      <c r="L1863" s="59"/>
      <c r="M1863" s="60">
        <v>20.55</v>
      </c>
      <c r="N1863" s="61"/>
      <c r="O1863" s="62"/>
      <c r="P1863" s="63"/>
      <c r="Q1863" s="61"/>
      <c r="R1863" s="61"/>
      <c r="S1863" s="61"/>
      <c r="T1863" s="64" t="s">
        <v>36</v>
      </c>
      <c r="U1863" s="61"/>
      <c r="V1863" s="61"/>
    </row>
    <row r="1864" spans="6:25" s="53" customFormat="1" ht="11.25" hidden="1" outlineLevel="3" x14ac:dyDescent="0.25">
      <c r="F1864" s="54"/>
      <c r="G1864" s="55"/>
      <c r="H1864" s="56" t="str">
        <f t="shared" si="18"/>
        <v/>
      </c>
      <c r="I1864" s="57" t="s">
        <v>1053</v>
      </c>
      <c r="J1864" s="58"/>
      <c r="K1864" s="57"/>
      <c r="L1864" s="59"/>
      <c r="M1864" s="60">
        <v>10.199999999999999</v>
      </c>
      <c r="N1864" s="61"/>
      <c r="O1864" s="62"/>
      <c r="P1864" s="63"/>
      <c r="Q1864" s="61"/>
      <c r="R1864" s="61"/>
      <c r="S1864" s="61"/>
      <c r="T1864" s="64" t="s">
        <v>36</v>
      </c>
      <c r="U1864" s="61"/>
      <c r="V1864" s="61"/>
    </row>
    <row r="1865" spans="6:25" s="43" customFormat="1" ht="12" hidden="1" outlineLevel="2" x14ac:dyDescent="0.2">
      <c r="F1865" s="35">
        <v>424</v>
      </c>
      <c r="G1865" s="36" t="s">
        <v>28</v>
      </c>
      <c r="H1865" s="37" t="s">
        <v>1054</v>
      </c>
      <c r="I1865" s="38" t="s">
        <v>1055</v>
      </c>
      <c r="J1865" s="36" t="s">
        <v>199</v>
      </c>
      <c r="K1865" s="39">
        <v>5.2100000000000009</v>
      </c>
      <c r="L1865" s="40">
        <v>3</v>
      </c>
      <c r="M1865" s="39">
        <v>5.3663000000000007</v>
      </c>
      <c r="N1865" s="41"/>
      <c r="O1865" s="42">
        <f>M1865*N1865</f>
        <v>0</v>
      </c>
      <c r="P1865" s="42">
        <v>2.2563399999999998</v>
      </c>
      <c r="Q1865" s="42">
        <f>M1865*P1865</f>
        <v>12.108197342</v>
      </c>
      <c r="R1865" s="42"/>
      <c r="S1865" s="42">
        <f>M1865*R1865</f>
        <v>0</v>
      </c>
      <c r="T1865" s="42">
        <v>21</v>
      </c>
      <c r="U1865" s="42">
        <f>O1865*T1865/100</f>
        <v>0</v>
      </c>
      <c r="V1865" s="42">
        <f>U1865+O1865</f>
        <v>0</v>
      </c>
      <c r="W1865" s="42"/>
      <c r="X1865" s="42"/>
      <c r="Y1865" s="42">
        <v>1</v>
      </c>
    </row>
    <row r="1866" spans="6:25" s="43" customFormat="1" ht="12" hidden="1" outlineLevel="2" x14ac:dyDescent="0.2">
      <c r="F1866" s="44"/>
      <c r="G1866" s="45"/>
      <c r="H1866" s="46" t="s">
        <v>33</v>
      </c>
      <c r="I1866" s="88" t="s">
        <v>1056</v>
      </c>
      <c r="J1866" s="88"/>
      <c r="K1866" s="88"/>
      <c r="L1866" s="88"/>
      <c r="M1866" s="88"/>
      <c r="N1866" s="88"/>
      <c r="O1866" s="88"/>
      <c r="P1866" s="47"/>
      <c r="Q1866" s="48"/>
      <c r="R1866" s="47"/>
      <c r="S1866" s="48"/>
      <c r="T1866" s="49"/>
      <c r="U1866" s="49"/>
      <c r="V1866" s="49"/>
      <c r="W1866" s="50"/>
    </row>
    <row r="1867" spans="6:25" s="43" customFormat="1" ht="6" hidden="1" customHeight="1" outlineLevel="2" x14ac:dyDescent="0.2">
      <c r="F1867" s="44"/>
      <c r="G1867" s="45"/>
      <c r="H1867" s="51"/>
      <c r="I1867" s="52"/>
      <c r="J1867" s="52"/>
      <c r="K1867" s="52"/>
      <c r="L1867" s="52"/>
      <c r="M1867" s="52"/>
      <c r="N1867" s="52"/>
      <c r="O1867" s="52"/>
      <c r="P1867" s="47"/>
      <c r="Q1867" s="48"/>
      <c r="R1867" s="47"/>
      <c r="S1867" s="48"/>
      <c r="T1867" s="49"/>
      <c r="U1867" s="49"/>
      <c r="V1867" s="49"/>
      <c r="W1867" s="50"/>
    </row>
    <row r="1868" spans="6:25" s="53" customFormat="1" ht="11.25" hidden="1" outlineLevel="3" x14ac:dyDescent="0.25">
      <c r="F1868" s="54"/>
      <c r="G1868" s="55"/>
      <c r="H1868" s="56" t="str">
        <f>IF(AND(H1867&lt;&gt;"Výkaz výměr:",I1867=""),"Výkaz výměr:","")</f>
        <v>Výkaz výměr:</v>
      </c>
      <c r="I1868" s="57" t="s">
        <v>1057</v>
      </c>
      <c r="J1868" s="58"/>
      <c r="K1868" s="57"/>
      <c r="L1868" s="59"/>
      <c r="M1868" s="60">
        <v>5.2100000000000009</v>
      </c>
      <c r="N1868" s="61"/>
      <c r="O1868" s="62"/>
      <c r="P1868" s="63"/>
      <c r="Q1868" s="61"/>
      <c r="R1868" s="61"/>
      <c r="S1868" s="61"/>
      <c r="T1868" s="64" t="s">
        <v>36</v>
      </c>
      <c r="U1868" s="61"/>
      <c r="V1868" s="61"/>
    </row>
    <row r="1869" spans="6:25" s="43" customFormat="1" ht="12" hidden="1" outlineLevel="2" x14ac:dyDescent="0.2">
      <c r="F1869" s="35">
        <v>425</v>
      </c>
      <c r="G1869" s="36" t="s">
        <v>41</v>
      </c>
      <c r="H1869" s="37" t="s">
        <v>1058</v>
      </c>
      <c r="I1869" s="38" t="s">
        <v>1059</v>
      </c>
      <c r="J1869" s="36" t="s">
        <v>101</v>
      </c>
      <c r="K1869" s="39">
        <v>307.35139999999996</v>
      </c>
      <c r="L1869" s="40">
        <v>3</v>
      </c>
      <c r="M1869" s="39">
        <v>316.57194199999998</v>
      </c>
      <c r="N1869" s="41"/>
      <c r="O1869" s="42">
        <f>M1869*N1869</f>
        <v>0</v>
      </c>
      <c r="P1869" s="42">
        <v>0.13100000000000001</v>
      </c>
      <c r="Q1869" s="42">
        <f>M1869*P1869</f>
        <v>41.470924402000001</v>
      </c>
      <c r="R1869" s="42"/>
      <c r="S1869" s="42">
        <f>M1869*R1869</f>
        <v>0</v>
      </c>
      <c r="T1869" s="42">
        <v>21</v>
      </c>
      <c r="U1869" s="42">
        <f>O1869*T1869/100</f>
        <v>0</v>
      </c>
      <c r="V1869" s="42">
        <f>U1869+O1869</f>
        <v>0</v>
      </c>
      <c r="W1869" s="42"/>
      <c r="X1869" s="42"/>
      <c r="Y1869" s="42">
        <v>1</v>
      </c>
    </row>
    <row r="1870" spans="6:25" s="43" customFormat="1" ht="12" hidden="1" outlineLevel="2" x14ac:dyDescent="0.2">
      <c r="F1870" s="44"/>
      <c r="G1870" s="45"/>
      <c r="H1870" s="46" t="s">
        <v>33</v>
      </c>
      <c r="I1870" s="88"/>
      <c r="J1870" s="88"/>
      <c r="K1870" s="88"/>
      <c r="L1870" s="88"/>
      <c r="M1870" s="88"/>
      <c r="N1870" s="88"/>
      <c r="O1870" s="88"/>
      <c r="P1870" s="47"/>
      <c r="Q1870" s="48"/>
      <c r="R1870" s="47"/>
      <c r="S1870" s="48"/>
      <c r="T1870" s="49"/>
      <c r="U1870" s="49"/>
      <c r="V1870" s="49"/>
      <c r="W1870" s="50"/>
    </row>
    <row r="1871" spans="6:25" s="43" customFormat="1" ht="6" hidden="1" customHeight="1" outlineLevel="2" x14ac:dyDescent="0.2">
      <c r="F1871" s="44"/>
      <c r="G1871" s="45"/>
      <c r="H1871" s="51"/>
      <c r="I1871" s="52"/>
      <c r="J1871" s="52"/>
      <c r="K1871" s="52"/>
      <c r="L1871" s="52"/>
      <c r="M1871" s="52"/>
      <c r="N1871" s="52"/>
      <c r="O1871" s="52"/>
      <c r="P1871" s="47"/>
      <c r="Q1871" s="48"/>
      <c r="R1871" s="47"/>
      <c r="S1871" s="48"/>
      <c r="T1871" s="49"/>
      <c r="U1871" s="49"/>
      <c r="V1871" s="49"/>
      <c r="W1871" s="50"/>
    </row>
    <row r="1872" spans="6:25" s="53" customFormat="1" ht="11.25" hidden="1" outlineLevel="3" x14ac:dyDescent="0.25">
      <c r="F1872" s="54"/>
      <c r="G1872" s="55"/>
      <c r="H1872" s="56" t="str">
        <f t="shared" ref="H1872:H1877" si="19">IF(AND(H1871&lt;&gt;"Výkaz výměr:",I1871=""),"Výkaz výměr:","")</f>
        <v>Výkaz výměr:</v>
      </c>
      <c r="I1872" s="57" t="s">
        <v>1036</v>
      </c>
      <c r="J1872" s="58"/>
      <c r="K1872" s="57"/>
      <c r="L1872" s="59"/>
      <c r="M1872" s="60">
        <v>8.8249999999999993</v>
      </c>
      <c r="N1872" s="61"/>
      <c r="O1872" s="62"/>
      <c r="P1872" s="63"/>
      <c r="Q1872" s="61"/>
      <c r="R1872" s="61"/>
      <c r="S1872" s="61"/>
      <c r="T1872" s="64" t="s">
        <v>36</v>
      </c>
      <c r="U1872" s="61"/>
      <c r="V1872" s="61"/>
    </row>
    <row r="1873" spans="6:25" s="53" customFormat="1" ht="11.25" hidden="1" outlineLevel="3" x14ac:dyDescent="0.25">
      <c r="F1873" s="54"/>
      <c r="G1873" s="55"/>
      <c r="H1873" s="56" t="str">
        <f t="shared" si="19"/>
        <v/>
      </c>
      <c r="I1873" s="57" t="s">
        <v>1037</v>
      </c>
      <c r="J1873" s="58"/>
      <c r="K1873" s="57"/>
      <c r="L1873" s="59"/>
      <c r="M1873" s="60">
        <v>17.649999999999999</v>
      </c>
      <c r="N1873" s="61"/>
      <c r="O1873" s="62"/>
      <c r="P1873" s="63"/>
      <c r="Q1873" s="61"/>
      <c r="R1873" s="61"/>
      <c r="S1873" s="61"/>
      <c r="T1873" s="64" t="s">
        <v>36</v>
      </c>
      <c r="U1873" s="61"/>
      <c r="V1873" s="61"/>
    </row>
    <row r="1874" spans="6:25" s="53" customFormat="1" ht="11.25" hidden="1" outlineLevel="3" x14ac:dyDescent="0.25">
      <c r="F1874" s="54"/>
      <c r="G1874" s="55"/>
      <c r="H1874" s="56" t="str">
        <f t="shared" si="19"/>
        <v/>
      </c>
      <c r="I1874" s="57" t="s">
        <v>1038</v>
      </c>
      <c r="J1874" s="58"/>
      <c r="K1874" s="57"/>
      <c r="L1874" s="59"/>
      <c r="M1874" s="60">
        <v>73.525000000000006</v>
      </c>
      <c r="N1874" s="61"/>
      <c r="O1874" s="62"/>
      <c r="P1874" s="63"/>
      <c r="Q1874" s="61"/>
      <c r="R1874" s="61"/>
      <c r="S1874" s="61"/>
      <c r="T1874" s="64" t="s">
        <v>36</v>
      </c>
      <c r="U1874" s="61"/>
      <c r="V1874" s="61"/>
    </row>
    <row r="1875" spans="6:25" s="53" customFormat="1" ht="11.25" hidden="1" outlineLevel="3" x14ac:dyDescent="0.25">
      <c r="F1875" s="54"/>
      <c r="G1875" s="55"/>
      <c r="H1875" s="56" t="str">
        <f t="shared" si="19"/>
        <v/>
      </c>
      <c r="I1875" s="57" t="s">
        <v>1039</v>
      </c>
      <c r="J1875" s="58"/>
      <c r="K1875" s="57"/>
      <c r="L1875" s="59"/>
      <c r="M1875" s="60">
        <v>160.87889999999999</v>
      </c>
      <c r="N1875" s="61"/>
      <c r="O1875" s="62"/>
      <c r="P1875" s="63"/>
      <c r="Q1875" s="61"/>
      <c r="R1875" s="61"/>
      <c r="S1875" s="61"/>
      <c r="T1875" s="64" t="s">
        <v>36</v>
      </c>
      <c r="U1875" s="61"/>
      <c r="V1875" s="61"/>
    </row>
    <row r="1876" spans="6:25" s="53" customFormat="1" ht="11.25" hidden="1" outlineLevel="3" x14ac:dyDescent="0.25">
      <c r="F1876" s="54"/>
      <c r="G1876" s="55"/>
      <c r="H1876" s="56" t="str">
        <f t="shared" si="19"/>
        <v/>
      </c>
      <c r="I1876" s="57" t="s">
        <v>1040</v>
      </c>
      <c r="J1876" s="58"/>
      <c r="K1876" s="57"/>
      <c r="L1876" s="59"/>
      <c r="M1876" s="60">
        <v>47.747499999999995</v>
      </c>
      <c r="N1876" s="61"/>
      <c r="O1876" s="62"/>
      <c r="P1876" s="63"/>
      <c r="Q1876" s="61"/>
      <c r="R1876" s="61"/>
      <c r="S1876" s="61"/>
      <c r="T1876" s="64" t="s">
        <v>36</v>
      </c>
      <c r="U1876" s="61"/>
      <c r="V1876" s="61"/>
    </row>
    <row r="1877" spans="6:25" s="53" customFormat="1" ht="11.25" hidden="1" outlineLevel="3" x14ac:dyDescent="0.25">
      <c r="F1877" s="54"/>
      <c r="G1877" s="55"/>
      <c r="H1877" s="56" t="str">
        <f t="shared" si="19"/>
        <v/>
      </c>
      <c r="I1877" s="57" t="s">
        <v>1041</v>
      </c>
      <c r="J1877" s="58"/>
      <c r="K1877" s="57"/>
      <c r="L1877" s="59"/>
      <c r="M1877" s="60">
        <v>25.200000000000003</v>
      </c>
      <c r="N1877" s="61"/>
      <c r="O1877" s="62"/>
      <c r="P1877" s="63"/>
      <c r="Q1877" s="61"/>
      <c r="R1877" s="61"/>
      <c r="S1877" s="61"/>
      <c r="T1877" s="64" t="s">
        <v>36</v>
      </c>
      <c r="U1877" s="61"/>
      <c r="V1877" s="61"/>
    </row>
    <row r="1878" spans="6:25" s="43" customFormat="1" ht="12" hidden="1" outlineLevel="2" x14ac:dyDescent="0.2">
      <c r="F1878" s="35">
        <v>426</v>
      </c>
      <c r="G1878" s="36" t="s">
        <v>41</v>
      </c>
      <c r="H1878" s="37" t="s">
        <v>1060</v>
      </c>
      <c r="I1878" s="38" t="s">
        <v>1061</v>
      </c>
      <c r="J1878" s="36" t="s">
        <v>31</v>
      </c>
      <c r="K1878" s="39">
        <v>76.599999999999994</v>
      </c>
      <c r="L1878" s="40">
        <v>2</v>
      </c>
      <c r="M1878" s="39">
        <v>78.131999999999991</v>
      </c>
      <c r="N1878" s="41"/>
      <c r="O1878" s="42">
        <f>M1878*N1878</f>
        <v>0</v>
      </c>
      <c r="P1878" s="42">
        <v>1.0999999999999999E-2</v>
      </c>
      <c r="Q1878" s="42">
        <f>M1878*P1878</f>
        <v>0.85945199999999988</v>
      </c>
      <c r="R1878" s="42"/>
      <c r="S1878" s="42">
        <f>M1878*R1878</f>
        <v>0</v>
      </c>
      <c r="T1878" s="42">
        <v>21</v>
      </c>
      <c r="U1878" s="42">
        <f>O1878*T1878/100</f>
        <v>0</v>
      </c>
      <c r="V1878" s="42">
        <f>U1878+O1878</f>
        <v>0</v>
      </c>
      <c r="W1878" s="42"/>
      <c r="X1878" s="42"/>
      <c r="Y1878" s="42">
        <v>1</v>
      </c>
    </row>
    <row r="1879" spans="6:25" s="43" customFormat="1" ht="12" hidden="1" outlineLevel="2" x14ac:dyDescent="0.2">
      <c r="F1879" s="44"/>
      <c r="G1879" s="45"/>
      <c r="H1879" s="46" t="s">
        <v>33</v>
      </c>
      <c r="I1879" s="88"/>
      <c r="J1879" s="88"/>
      <c r="K1879" s="88"/>
      <c r="L1879" s="88"/>
      <c r="M1879" s="88"/>
      <c r="N1879" s="88"/>
      <c r="O1879" s="88"/>
      <c r="P1879" s="47"/>
      <c r="Q1879" s="48"/>
      <c r="R1879" s="47"/>
      <c r="S1879" s="48"/>
      <c r="T1879" s="49"/>
      <c r="U1879" s="49"/>
      <c r="V1879" s="49"/>
      <c r="W1879" s="50"/>
    </row>
    <row r="1880" spans="6:25" s="43" customFormat="1" ht="6" hidden="1" customHeight="1" outlineLevel="2" x14ac:dyDescent="0.2">
      <c r="F1880" s="44"/>
      <c r="G1880" s="45"/>
      <c r="H1880" s="51"/>
      <c r="I1880" s="52"/>
      <c r="J1880" s="52"/>
      <c r="K1880" s="52"/>
      <c r="L1880" s="52"/>
      <c r="M1880" s="52"/>
      <c r="N1880" s="52"/>
      <c r="O1880" s="52"/>
      <c r="P1880" s="47"/>
      <c r="Q1880" s="48"/>
      <c r="R1880" s="47"/>
      <c r="S1880" s="48"/>
      <c r="T1880" s="49"/>
      <c r="U1880" s="49"/>
      <c r="V1880" s="49"/>
      <c r="W1880" s="50"/>
    </row>
    <row r="1881" spans="6:25" s="53" customFormat="1" ht="11.25" hidden="1" outlineLevel="3" x14ac:dyDescent="0.25">
      <c r="F1881" s="54"/>
      <c r="G1881" s="55"/>
      <c r="H1881" s="56" t="str">
        <f t="shared" ref="H1881:H1887" si="20">IF(AND(H1880&lt;&gt;"Výkaz výměr:",I1880=""),"Výkaz výměr:","")</f>
        <v>Výkaz výměr:</v>
      </c>
      <c r="I1881" s="57" t="s">
        <v>1062</v>
      </c>
      <c r="J1881" s="58"/>
      <c r="K1881" s="57"/>
      <c r="L1881" s="59"/>
      <c r="M1881" s="60">
        <v>37.299999999999997</v>
      </c>
      <c r="N1881" s="61"/>
      <c r="O1881" s="62"/>
      <c r="P1881" s="63"/>
      <c r="Q1881" s="61"/>
      <c r="R1881" s="61"/>
      <c r="S1881" s="61"/>
      <c r="T1881" s="64" t="s">
        <v>36</v>
      </c>
      <c r="U1881" s="61"/>
      <c r="V1881" s="61"/>
    </row>
    <row r="1882" spans="6:25" s="53" customFormat="1" ht="11.25" hidden="1" outlineLevel="3" x14ac:dyDescent="0.25">
      <c r="F1882" s="54"/>
      <c r="G1882" s="55"/>
      <c r="H1882" s="56" t="str">
        <f t="shared" si="20"/>
        <v/>
      </c>
      <c r="I1882" s="57" t="s">
        <v>1063</v>
      </c>
      <c r="J1882" s="58"/>
      <c r="K1882" s="57"/>
      <c r="L1882" s="59"/>
      <c r="M1882" s="60">
        <v>39.299999999999997</v>
      </c>
      <c r="N1882" s="61"/>
      <c r="O1882" s="62"/>
      <c r="P1882" s="63"/>
      <c r="Q1882" s="61"/>
      <c r="R1882" s="61"/>
      <c r="S1882" s="61"/>
      <c r="T1882" s="64" t="s">
        <v>36</v>
      </c>
      <c r="U1882" s="61"/>
      <c r="V1882" s="61"/>
    </row>
    <row r="1883" spans="6:25" s="53" customFormat="1" ht="11.25" hidden="1" outlineLevel="3" x14ac:dyDescent="0.25">
      <c r="F1883" s="54"/>
      <c r="G1883" s="55"/>
      <c r="H1883" s="56" t="str">
        <f t="shared" si="20"/>
        <v/>
      </c>
      <c r="I1883" s="57" t="s">
        <v>1050</v>
      </c>
      <c r="J1883" s="58"/>
      <c r="K1883" s="57"/>
      <c r="L1883" s="59"/>
      <c r="M1883" s="60">
        <v>28.17</v>
      </c>
      <c r="N1883" s="61"/>
      <c r="O1883" s="62"/>
      <c r="P1883" s="63"/>
      <c r="Q1883" s="61"/>
      <c r="R1883" s="61"/>
      <c r="S1883" s="61"/>
      <c r="T1883" s="64" t="s">
        <v>36</v>
      </c>
      <c r="U1883" s="61"/>
      <c r="V1883" s="61"/>
    </row>
    <row r="1884" spans="6:25" s="53" customFormat="1" ht="11.25" hidden="1" outlineLevel="3" x14ac:dyDescent="0.25">
      <c r="F1884" s="54"/>
      <c r="G1884" s="55"/>
      <c r="H1884" s="56" t="str">
        <f t="shared" si="20"/>
        <v/>
      </c>
      <c r="I1884" s="57" t="s">
        <v>1051</v>
      </c>
      <c r="J1884" s="58"/>
      <c r="K1884" s="57"/>
      <c r="L1884" s="59"/>
      <c r="M1884" s="60">
        <v>33.03</v>
      </c>
      <c r="N1884" s="61"/>
      <c r="O1884" s="62"/>
      <c r="P1884" s="63"/>
      <c r="Q1884" s="61"/>
      <c r="R1884" s="61"/>
      <c r="S1884" s="61"/>
      <c r="T1884" s="64" t="s">
        <v>36</v>
      </c>
      <c r="U1884" s="61"/>
      <c r="V1884" s="61"/>
    </row>
    <row r="1885" spans="6:25" s="53" customFormat="1" ht="11.25" hidden="1" outlineLevel="3" x14ac:dyDescent="0.25">
      <c r="F1885" s="54"/>
      <c r="G1885" s="55"/>
      <c r="H1885" s="56" t="str">
        <f t="shared" si="20"/>
        <v/>
      </c>
      <c r="I1885" s="57" t="s">
        <v>1052</v>
      </c>
      <c r="J1885" s="58"/>
      <c r="K1885" s="57"/>
      <c r="L1885" s="59"/>
      <c r="M1885" s="60">
        <v>20.55</v>
      </c>
      <c r="N1885" s="61"/>
      <c r="O1885" s="62"/>
      <c r="P1885" s="63"/>
      <c r="Q1885" s="61"/>
      <c r="R1885" s="61"/>
      <c r="S1885" s="61"/>
      <c r="T1885" s="64" t="s">
        <v>36</v>
      </c>
      <c r="U1885" s="61"/>
      <c r="V1885" s="61"/>
    </row>
    <row r="1886" spans="6:25" s="53" customFormat="1" ht="11.25" hidden="1" outlineLevel="3" x14ac:dyDescent="0.25">
      <c r="F1886" s="54"/>
      <c r="G1886" s="55"/>
      <c r="H1886" s="56" t="str">
        <f t="shared" si="20"/>
        <v/>
      </c>
      <c r="I1886" s="57" t="s">
        <v>1053</v>
      </c>
      <c r="J1886" s="58"/>
      <c r="K1886" s="57"/>
      <c r="L1886" s="59"/>
      <c r="M1886" s="60">
        <v>10.199999999999999</v>
      </c>
      <c r="N1886" s="61"/>
      <c r="O1886" s="62"/>
      <c r="P1886" s="63"/>
      <c r="Q1886" s="61"/>
      <c r="R1886" s="61"/>
      <c r="S1886" s="61"/>
      <c r="T1886" s="64" t="s">
        <v>36</v>
      </c>
      <c r="U1886" s="61"/>
      <c r="V1886" s="61"/>
    </row>
    <row r="1887" spans="6:25" s="53" customFormat="1" ht="11.25" hidden="1" outlineLevel="3" x14ac:dyDescent="0.25">
      <c r="F1887" s="54"/>
      <c r="G1887" s="55"/>
      <c r="H1887" s="56" t="str">
        <f t="shared" si="20"/>
        <v/>
      </c>
      <c r="I1887" s="57"/>
      <c r="J1887" s="58"/>
      <c r="K1887" s="57"/>
      <c r="L1887" s="59"/>
      <c r="M1887" s="60">
        <v>0</v>
      </c>
      <c r="N1887" s="61"/>
      <c r="O1887" s="62"/>
      <c r="P1887" s="63"/>
      <c r="Q1887" s="61"/>
      <c r="R1887" s="61"/>
      <c r="S1887" s="61"/>
      <c r="T1887" s="64" t="s">
        <v>36</v>
      </c>
      <c r="U1887" s="61"/>
      <c r="V1887" s="61"/>
    </row>
    <row r="1888" spans="6:25" s="43" customFormat="1" ht="12" hidden="1" outlineLevel="2" x14ac:dyDescent="0.2">
      <c r="F1888" s="35">
        <v>427</v>
      </c>
      <c r="G1888" s="36" t="s">
        <v>41</v>
      </c>
      <c r="H1888" s="37" t="s">
        <v>1064</v>
      </c>
      <c r="I1888" s="38" t="s">
        <v>1065</v>
      </c>
      <c r="J1888" s="36" t="s">
        <v>31</v>
      </c>
      <c r="K1888" s="39">
        <v>91.95</v>
      </c>
      <c r="L1888" s="40">
        <v>2</v>
      </c>
      <c r="M1888" s="39">
        <v>93.789000000000001</v>
      </c>
      <c r="N1888" s="41"/>
      <c r="O1888" s="42">
        <f>M1888*N1888</f>
        <v>0</v>
      </c>
      <c r="P1888" s="42">
        <v>8.3000000000000004E-2</v>
      </c>
      <c r="Q1888" s="42">
        <f>M1888*P1888</f>
        <v>7.7844870000000004</v>
      </c>
      <c r="R1888" s="42"/>
      <c r="S1888" s="42">
        <f>M1888*R1888</f>
        <v>0</v>
      </c>
      <c r="T1888" s="42">
        <v>21</v>
      </c>
      <c r="U1888" s="42">
        <f>O1888*T1888/100</f>
        <v>0</v>
      </c>
      <c r="V1888" s="42">
        <f>U1888+O1888</f>
        <v>0</v>
      </c>
      <c r="W1888" s="42"/>
      <c r="X1888" s="42"/>
      <c r="Y1888" s="42">
        <v>1</v>
      </c>
    </row>
    <row r="1889" spans="6:25" s="43" customFormat="1" ht="12" hidden="1" outlineLevel="2" x14ac:dyDescent="0.2">
      <c r="F1889" s="44"/>
      <c r="G1889" s="45"/>
      <c r="H1889" s="46" t="s">
        <v>33</v>
      </c>
      <c r="I1889" s="88" t="s">
        <v>1066</v>
      </c>
      <c r="J1889" s="88"/>
      <c r="K1889" s="88"/>
      <c r="L1889" s="88"/>
      <c r="M1889" s="88"/>
      <c r="N1889" s="88"/>
      <c r="O1889" s="88"/>
      <c r="P1889" s="47"/>
      <c r="Q1889" s="48"/>
      <c r="R1889" s="47"/>
      <c r="S1889" s="48"/>
      <c r="T1889" s="49"/>
      <c r="U1889" s="49"/>
      <c r="V1889" s="49"/>
      <c r="W1889" s="50"/>
    </row>
    <row r="1890" spans="6:25" s="43" customFormat="1" ht="6" hidden="1" customHeight="1" outlineLevel="2" x14ac:dyDescent="0.2">
      <c r="F1890" s="44"/>
      <c r="G1890" s="45"/>
      <c r="H1890" s="51"/>
      <c r="I1890" s="52"/>
      <c r="J1890" s="52"/>
      <c r="K1890" s="52"/>
      <c r="L1890" s="52"/>
      <c r="M1890" s="52"/>
      <c r="N1890" s="52"/>
      <c r="O1890" s="52"/>
      <c r="P1890" s="47"/>
      <c r="Q1890" s="48"/>
      <c r="R1890" s="47"/>
      <c r="S1890" s="48"/>
      <c r="T1890" s="49"/>
      <c r="U1890" s="49"/>
      <c r="V1890" s="49"/>
      <c r="W1890" s="50"/>
    </row>
    <row r="1891" spans="6:25" s="53" customFormat="1" ht="11.25" hidden="1" outlineLevel="3" x14ac:dyDescent="0.25">
      <c r="F1891" s="54"/>
      <c r="G1891" s="55"/>
      <c r="H1891" s="56" t="str">
        <f t="shared" ref="H1891:H1896" si="21">IF(AND(H1890&lt;&gt;"Výkaz výměr:",I1890=""),"Výkaz výměr:","")</f>
        <v>Výkaz výměr:</v>
      </c>
      <c r="I1891" s="57" t="s">
        <v>1048</v>
      </c>
      <c r="J1891" s="58"/>
      <c r="K1891" s="57"/>
      <c r="L1891" s="59"/>
      <c r="M1891" s="60">
        <v>18.649999999999999</v>
      </c>
      <c r="N1891" s="61"/>
      <c r="O1891" s="62"/>
      <c r="P1891" s="63"/>
      <c r="Q1891" s="61"/>
      <c r="R1891" s="61"/>
      <c r="S1891" s="61"/>
      <c r="T1891" s="64" t="s">
        <v>36</v>
      </c>
      <c r="U1891" s="61"/>
      <c r="V1891" s="61"/>
    </row>
    <row r="1892" spans="6:25" s="53" customFormat="1" ht="11.25" hidden="1" outlineLevel="3" x14ac:dyDescent="0.25">
      <c r="F1892" s="54"/>
      <c r="G1892" s="55"/>
      <c r="H1892" s="56" t="str">
        <f t="shared" si="21"/>
        <v/>
      </c>
      <c r="I1892" s="57" t="s">
        <v>1049</v>
      </c>
      <c r="J1892" s="58"/>
      <c r="K1892" s="57"/>
      <c r="L1892" s="59"/>
      <c r="M1892" s="60">
        <v>19.649999999999999</v>
      </c>
      <c r="N1892" s="61"/>
      <c r="O1892" s="62"/>
      <c r="P1892" s="63"/>
      <c r="Q1892" s="61"/>
      <c r="R1892" s="61"/>
      <c r="S1892" s="61"/>
      <c r="T1892" s="64" t="s">
        <v>36</v>
      </c>
      <c r="U1892" s="61"/>
      <c r="V1892" s="61"/>
    </row>
    <row r="1893" spans="6:25" s="53" customFormat="1" ht="11.25" hidden="1" outlineLevel="3" x14ac:dyDescent="0.25">
      <c r="F1893" s="54"/>
      <c r="G1893" s="55"/>
      <c r="H1893" s="56" t="str">
        <f t="shared" si="21"/>
        <v/>
      </c>
      <c r="I1893" s="57" t="s">
        <v>1050</v>
      </c>
      <c r="J1893" s="58"/>
      <c r="K1893" s="57"/>
      <c r="L1893" s="59"/>
      <c r="M1893" s="60">
        <v>28.17</v>
      </c>
      <c r="N1893" s="61"/>
      <c r="O1893" s="62"/>
      <c r="P1893" s="63"/>
      <c r="Q1893" s="61"/>
      <c r="R1893" s="61"/>
      <c r="S1893" s="61"/>
      <c r="T1893" s="64" t="s">
        <v>36</v>
      </c>
      <c r="U1893" s="61"/>
      <c r="V1893" s="61"/>
    </row>
    <row r="1894" spans="6:25" s="53" customFormat="1" ht="11.25" hidden="1" outlineLevel="3" x14ac:dyDescent="0.25">
      <c r="F1894" s="54"/>
      <c r="G1894" s="55"/>
      <c r="H1894" s="56" t="str">
        <f t="shared" si="21"/>
        <v/>
      </c>
      <c r="I1894" s="57" t="s">
        <v>1051</v>
      </c>
      <c r="J1894" s="58"/>
      <c r="K1894" s="57"/>
      <c r="L1894" s="59"/>
      <c r="M1894" s="60">
        <v>33.03</v>
      </c>
      <c r="N1894" s="61"/>
      <c r="O1894" s="62"/>
      <c r="P1894" s="63"/>
      <c r="Q1894" s="61"/>
      <c r="R1894" s="61"/>
      <c r="S1894" s="61"/>
      <c r="T1894" s="64" t="s">
        <v>36</v>
      </c>
      <c r="U1894" s="61"/>
      <c r="V1894" s="61"/>
    </row>
    <row r="1895" spans="6:25" s="53" customFormat="1" ht="11.25" hidden="1" outlineLevel="3" x14ac:dyDescent="0.25">
      <c r="F1895" s="54"/>
      <c r="G1895" s="55"/>
      <c r="H1895" s="56" t="str">
        <f t="shared" si="21"/>
        <v/>
      </c>
      <c r="I1895" s="57" t="s">
        <v>1052</v>
      </c>
      <c r="J1895" s="58"/>
      <c r="K1895" s="57"/>
      <c r="L1895" s="59"/>
      <c r="M1895" s="60">
        <v>20.55</v>
      </c>
      <c r="N1895" s="61"/>
      <c r="O1895" s="62"/>
      <c r="P1895" s="63"/>
      <c r="Q1895" s="61"/>
      <c r="R1895" s="61"/>
      <c r="S1895" s="61"/>
      <c r="T1895" s="64" t="s">
        <v>36</v>
      </c>
      <c r="U1895" s="61"/>
      <c r="V1895" s="61"/>
    </row>
    <row r="1896" spans="6:25" s="53" customFormat="1" ht="11.25" hidden="1" outlineLevel="3" x14ac:dyDescent="0.25">
      <c r="F1896" s="54"/>
      <c r="G1896" s="55"/>
      <c r="H1896" s="56" t="str">
        <f t="shared" si="21"/>
        <v/>
      </c>
      <c r="I1896" s="57" t="s">
        <v>1053</v>
      </c>
      <c r="J1896" s="58"/>
      <c r="K1896" s="57"/>
      <c r="L1896" s="59"/>
      <c r="M1896" s="60">
        <v>10.199999999999999</v>
      </c>
      <c r="N1896" s="61"/>
      <c r="O1896" s="62"/>
      <c r="P1896" s="63"/>
      <c r="Q1896" s="61"/>
      <c r="R1896" s="61"/>
      <c r="S1896" s="61"/>
      <c r="T1896" s="64" t="s">
        <v>36</v>
      </c>
      <c r="U1896" s="61"/>
      <c r="V1896" s="61"/>
    </row>
    <row r="1897" spans="6:25" s="43" customFormat="1" ht="12" hidden="1" outlineLevel="2" x14ac:dyDescent="0.2">
      <c r="F1897" s="35">
        <v>428</v>
      </c>
      <c r="G1897" s="36" t="s">
        <v>28</v>
      </c>
      <c r="H1897" s="37" t="s">
        <v>1067</v>
      </c>
      <c r="I1897" s="38" t="s">
        <v>1068</v>
      </c>
      <c r="J1897" s="36" t="s">
        <v>101</v>
      </c>
      <c r="K1897" s="39">
        <v>333.82639999999998</v>
      </c>
      <c r="L1897" s="40">
        <v>5.0000000000000009</v>
      </c>
      <c r="M1897" s="39">
        <v>350.51772</v>
      </c>
      <c r="N1897" s="41"/>
      <c r="O1897" s="42">
        <f>M1897*N1897</f>
        <v>0</v>
      </c>
      <c r="P1897" s="42">
        <v>0.29160000000000003</v>
      </c>
      <c r="Q1897" s="42">
        <f>M1897*P1897</f>
        <v>102.21096715200001</v>
      </c>
      <c r="R1897" s="42"/>
      <c r="S1897" s="42">
        <f>M1897*R1897</f>
        <v>0</v>
      </c>
      <c r="T1897" s="42">
        <v>21</v>
      </c>
      <c r="U1897" s="42">
        <f>O1897*T1897/100</f>
        <v>0</v>
      </c>
      <c r="V1897" s="42">
        <f>U1897+O1897</f>
        <v>0</v>
      </c>
      <c r="W1897" s="42"/>
      <c r="X1897" s="42"/>
      <c r="Y1897" s="42">
        <v>1</v>
      </c>
    </row>
    <row r="1898" spans="6:25" s="43" customFormat="1" ht="12" hidden="1" outlineLevel="2" x14ac:dyDescent="0.2">
      <c r="F1898" s="44"/>
      <c r="G1898" s="45"/>
      <c r="H1898" s="46" t="s">
        <v>33</v>
      </c>
      <c r="I1898" s="88" t="s">
        <v>1069</v>
      </c>
      <c r="J1898" s="88"/>
      <c r="K1898" s="88"/>
      <c r="L1898" s="88"/>
      <c r="M1898" s="88"/>
      <c r="N1898" s="88"/>
      <c r="O1898" s="88"/>
      <c r="P1898" s="47"/>
      <c r="Q1898" s="48"/>
      <c r="R1898" s="47"/>
      <c r="S1898" s="48"/>
      <c r="T1898" s="49"/>
      <c r="U1898" s="49"/>
      <c r="V1898" s="49"/>
      <c r="W1898" s="50"/>
    </row>
    <row r="1899" spans="6:25" s="43" customFormat="1" ht="6" hidden="1" customHeight="1" outlineLevel="2" x14ac:dyDescent="0.2">
      <c r="F1899" s="44"/>
      <c r="G1899" s="45"/>
      <c r="H1899" s="51"/>
      <c r="I1899" s="52"/>
      <c r="J1899" s="52"/>
      <c r="K1899" s="52"/>
      <c r="L1899" s="52"/>
      <c r="M1899" s="52"/>
      <c r="N1899" s="52"/>
      <c r="O1899" s="52"/>
      <c r="P1899" s="47"/>
      <c r="Q1899" s="48"/>
      <c r="R1899" s="47"/>
      <c r="S1899" s="48"/>
      <c r="T1899" s="49"/>
      <c r="U1899" s="49"/>
      <c r="V1899" s="49"/>
      <c r="W1899" s="50"/>
    </row>
    <row r="1900" spans="6:25" s="53" customFormat="1" ht="11.25" hidden="1" outlineLevel="3" x14ac:dyDescent="0.25">
      <c r="F1900" s="54"/>
      <c r="G1900" s="55"/>
      <c r="H1900" s="56" t="str">
        <f t="shared" ref="H1900:H1905" si="22">IF(AND(H1899&lt;&gt;"Výkaz výměr:",I1899=""),"Výkaz výměr:","")</f>
        <v>Výkaz výměr:</v>
      </c>
      <c r="I1900" s="57" t="s">
        <v>1036</v>
      </c>
      <c r="J1900" s="58"/>
      <c r="K1900" s="57"/>
      <c r="L1900" s="59"/>
      <c r="M1900" s="60">
        <v>8.8249999999999993</v>
      </c>
      <c r="N1900" s="61"/>
      <c r="O1900" s="62"/>
      <c r="P1900" s="63"/>
      <c r="Q1900" s="61"/>
      <c r="R1900" s="61"/>
      <c r="S1900" s="61"/>
      <c r="T1900" s="64" t="s">
        <v>36</v>
      </c>
      <c r="U1900" s="61"/>
      <c r="V1900" s="61"/>
    </row>
    <row r="1901" spans="6:25" s="53" customFormat="1" ht="11.25" hidden="1" outlineLevel="3" x14ac:dyDescent="0.25">
      <c r="F1901" s="54"/>
      <c r="G1901" s="55"/>
      <c r="H1901" s="56" t="str">
        <f t="shared" si="22"/>
        <v/>
      </c>
      <c r="I1901" s="57" t="s">
        <v>1037</v>
      </c>
      <c r="J1901" s="58"/>
      <c r="K1901" s="57"/>
      <c r="L1901" s="59"/>
      <c r="M1901" s="60">
        <v>17.649999999999999</v>
      </c>
      <c r="N1901" s="61"/>
      <c r="O1901" s="62"/>
      <c r="P1901" s="63"/>
      <c r="Q1901" s="61"/>
      <c r="R1901" s="61"/>
      <c r="S1901" s="61"/>
      <c r="T1901" s="64" t="s">
        <v>36</v>
      </c>
      <c r="U1901" s="61"/>
      <c r="V1901" s="61"/>
    </row>
    <row r="1902" spans="6:25" s="53" customFormat="1" ht="11.25" hidden="1" outlineLevel="3" x14ac:dyDescent="0.25">
      <c r="F1902" s="54"/>
      <c r="G1902" s="55"/>
      <c r="H1902" s="56" t="str">
        <f t="shared" si="22"/>
        <v/>
      </c>
      <c r="I1902" s="57" t="s">
        <v>1038</v>
      </c>
      <c r="J1902" s="58"/>
      <c r="K1902" s="57"/>
      <c r="L1902" s="59"/>
      <c r="M1902" s="60">
        <v>73.525000000000006</v>
      </c>
      <c r="N1902" s="61"/>
      <c r="O1902" s="62"/>
      <c r="P1902" s="63"/>
      <c r="Q1902" s="61"/>
      <c r="R1902" s="61"/>
      <c r="S1902" s="61"/>
      <c r="T1902" s="64" t="s">
        <v>36</v>
      </c>
      <c r="U1902" s="61"/>
      <c r="V1902" s="61"/>
    </row>
    <row r="1903" spans="6:25" s="53" customFormat="1" ht="11.25" hidden="1" outlineLevel="3" x14ac:dyDescent="0.25">
      <c r="F1903" s="54"/>
      <c r="G1903" s="55"/>
      <c r="H1903" s="56" t="str">
        <f t="shared" si="22"/>
        <v/>
      </c>
      <c r="I1903" s="57" t="s">
        <v>1039</v>
      </c>
      <c r="J1903" s="58"/>
      <c r="K1903" s="57"/>
      <c r="L1903" s="59"/>
      <c r="M1903" s="60">
        <v>160.87889999999999</v>
      </c>
      <c r="N1903" s="61"/>
      <c r="O1903" s="62"/>
      <c r="P1903" s="63"/>
      <c r="Q1903" s="61"/>
      <c r="R1903" s="61"/>
      <c r="S1903" s="61"/>
      <c r="T1903" s="64" t="s">
        <v>36</v>
      </c>
      <c r="U1903" s="61"/>
      <c r="V1903" s="61"/>
    </row>
    <row r="1904" spans="6:25" s="53" customFormat="1" ht="11.25" hidden="1" outlineLevel="3" x14ac:dyDescent="0.25">
      <c r="F1904" s="54"/>
      <c r="G1904" s="55"/>
      <c r="H1904" s="56" t="str">
        <f t="shared" si="22"/>
        <v/>
      </c>
      <c r="I1904" s="57" t="s">
        <v>1040</v>
      </c>
      <c r="J1904" s="58"/>
      <c r="K1904" s="57"/>
      <c r="L1904" s="59"/>
      <c r="M1904" s="60">
        <v>47.747499999999995</v>
      </c>
      <c r="N1904" s="61"/>
      <c r="O1904" s="62"/>
      <c r="P1904" s="63"/>
      <c r="Q1904" s="61"/>
      <c r="R1904" s="61"/>
      <c r="S1904" s="61"/>
      <c r="T1904" s="64" t="s">
        <v>36</v>
      </c>
      <c r="U1904" s="61"/>
      <c r="V1904" s="61"/>
    </row>
    <row r="1905" spans="6:25" s="53" customFormat="1" ht="11.25" hidden="1" outlineLevel="3" x14ac:dyDescent="0.25">
      <c r="F1905" s="54"/>
      <c r="G1905" s="55"/>
      <c r="H1905" s="56" t="str">
        <f t="shared" si="22"/>
        <v/>
      </c>
      <c r="I1905" s="57" t="s">
        <v>1041</v>
      </c>
      <c r="J1905" s="58"/>
      <c r="K1905" s="57"/>
      <c r="L1905" s="59"/>
      <c r="M1905" s="60">
        <v>25.200000000000003</v>
      </c>
      <c r="N1905" s="61"/>
      <c r="O1905" s="62"/>
      <c r="P1905" s="63"/>
      <c r="Q1905" s="61"/>
      <c r="R1905" s="61"/>
      <c r="S1905" s="61"/>
      <c r="T1905" s="64" t="s">
        <v>36</v>
      </c>
      <c r="U1905" s="61"/>
      <c r="V1905" s="61"/>
    </row>
    <row r="1906" spans="6:25" s="43" customFormat="1" ht="12" hidden="1" outlineLevel="2" x14ac:dyDescent="0.2">
      <c r="F1906" s="35">
        <v>429</v>
      </c>
      <c r="G1906" s="36" t="s">
        <v>28</v>
      </c>
      <c r="H1906" s="37" t="s">
        <v>1070</v>
      </c>
      <c r="I1906" s="38" t="s">
        <v>1071</v>
      </c>
      <c r="J1906" s="36" t="s">
        <v>101</v>
      </c>
      <c r="K1906" s="39">
        <v>333.82639999999998</v>
      </c>
      <c r="L1906" s="40">
        <v>5</v>
      </c>
      <c r="M1906" s="39">
        <v>350.51772</v>
      </c>
      <c r="N1906" s="41"/>
      <c r="O1906" s="42">
        <f>M1906*N1906</f>
        <v>0</v>
      </c>
      <c r="P1906" s="42">
        <v>8.0030000000000004E-2</v>
      </c>
      <c r="Q1906" s="42">
        <f>M1906*P1906</f>
        <v>28.051933131600002</v>
      </c>
      <c r="R1906" s="42"/>
      <c r="S1906" s="42">
        <f>M1906*R1906</f>
        <v>0</v>
      </c>
      <c r="T1906" s="42">
        <v>21</v>
      </c>
      <c r="U1906" s="42">
        <f>O1906*T1906/100</f>
        <v>0</v>
      </c>
      <c r="V1906" s="42">
        <f>U1906+O1906</f>
        <v>0</v>
      </c>
      <c r="W1906" s="42"/>
      <c r="X1906" s="42"/>
      <c r="Y1906" s="42">
        <v>1</v>
      </c>
    </row>
    <row r="1907" spans="6:25" s="43" customFormat="1" ht="12" hidden="1" outlineLevel="2" x14ac:dyDescent="0.2">
      <c r="F1907" s="44"/>
      <c r="G1907" s="45"/>
      <c r="H1907" s="46" t="s">
        <v>33</v>
      </c>
      <c r="I1907" s="88" t="s">
        <v>1072</v>
      </c>
      <c r="J1907" s="88"/>
      <c r="K1907" s="88"/>
      <c r="L1907" s="88"/>
      <c r="M1907" s="88"/>
      <c r="N1907" s="88"/>
      <c r="O1907" s="88"/>
      <c r="P1907" s="47"/>
      <c r="Q1907" s="48"/>
      <c r="R1907" s="47"/>
      <c r="S1907" s="48"/>
      <c r="T1907" s="49"/>
      <c r="U1907" s="49"/>
      <c r="V1907" s="49"/>
      <c r="W1907" s="50"/>
    </row>
    <row r="1908" spans="6:25" s="43" customFormat="1" ht="6" hidden="1" customHeight="1" outlineLevel="2" x14ac:dyDescent="0.2">
      <c r="F1908" s="44"/>
      <c r="G1908" s="45"/>
      <c r="H1908" s="51"/>
      <c r="I1908" s="52"/>
      <c r="J1908" s="52"/>
      <c r="K1908" s="52"/>
      <c r="L1908" s="52"/>
      <c r="M1908" s="52"/>
      <c r="N1908" s="52"/>
      <c r="O1908" s="52"/>
      <c r="P1908" s="47"/>
      <c r="Q1908" s="48"/>
      <c r="R1908" s="47"/>
      <c r="S1908" s="48"/>
      <c r="T1908" s="49"/>
      <c r="U1908" s="49"/>
      <c r="V1908" s="49"/>
      <c r="W1908" s="50"/>
    </row>
    <row r="1909" spans="6:25" s="53" customFormat="1" ht="11.25" hidden="1" outlineLevel="3" x14ac:dyDescent="0.25">
      <c r="F1909" s="54"/>
      <c r="G1909" s="55"/>
      <c r="H1909" s="56" t="str">
        <f t="shared" ref="H1909:H1914" si="23">IF(AND(H1908&lt;&gt;"Výkaz výměr:",I1908=""),"Výkaz výměr:","")</f>
        <v>Výkaz výměr:</v>
      </c>
      <c r="I1909" s="57" t="s">
        <v>1036</v>
      </c>
      <c r="J1909" s="58"/>
      <c r="K1909" s="57"/>
      <c r="L1909" s="59"/>
      <c r="M1909" s="60">
        <v>8.8249999999999993</v>
      </c>
      <c r="N1909" s="61"/>
      <c r="O1909" s="62"/>
      <c r="P1909" s="63"/>
      <c r="Q1909" s="61"/>
      <c r="R1909" s="61"/>
      <c r="S1909" s="61"/>
      <c r="T1909" s="64" t="s">
        <v>36</v>
      </c>
      <c r="U1909" s="61"/>
      <c r="V1909" s="61"/>
    </row>
    <row r="1910" spans="6:25" s="53" customFormat="1" ht="11.25" hidden="1" outlineLevel="3" x14ac:dyDescent="0.25">
      <c r="F1910" s="54"/>
      <c r="G1910" s="55"/>
      <c r="H1910" s="56" t="str">
        <f t="shared" si="23"/>
        <v/>
      </c>
      <c r="I1910" s="57" t="s">
        <v>1037</v>
      </c>
      <c r="J1910" s="58"/>
      <c r="K1910" s="57"/>
      <c r="L1910" s="59"/>
      <c r="M1910" s="60">
        <v>17.649999999999999</v>
      </c>
      <c r="N1910" s="61"/>
      <c r="O1910" s="62"/>
      <c r="P1910" s="63"/>
      <c r="Q1910" s="61"/>
      <c r="R1910" s="61"/>
      <c r="S1910" s="61"/>
      <c r="T1910" s="64" t="s">
        <v>36</v>
      </c>
      <c r="U1910" s="61"/>
      <c r="V1910" s="61"/>
    </row>
    <row r="1911" spans="6:25" s="53" customFormat="1" ht="11.25" hidden="1" outlineLevel="3" x14ac:dyDescent="0.25">
      <c r="F1911" s="54"/>
      <c r="G1911" s="55"/>
      <c r="H1911" s="56" t="str">
        <f t="shared" si="23"/>
        <v/>
      </c>
      <c r="I1911" s="57" t="s">
        <v>1038</v>
      </c>
      <c r="J1911" s="58"/>
      <c r="K1911" s="57"/>
      <c r="L1911" s="59"/>
      <c r="M1911" s="60">
        <v>73.525000000000006</v>
      </c>
      <c r="N1911" s="61"/>
      <c r="O1911" s="62"/>
      <c r="P1911" s="63"/>
      <c r="Q1911" s="61"/>
      <c r="R1911" s="61"/>
      <c r="S1911" s="61"/>
      <c r="T1911" s="64" t="s">
        <v>36</v>
      </c>
      <c r="U1911" s="61"/>
      <c r="V1911" s="61"/>
    </row>
    <row r="1912" spans="6:25" s="53" customFormat="1" ht="11.25" hidden="1" outlineLevel="3" x14ac:dyDescent="0.25">
      <c r="F1912" s="54"/>
      <c r="G1912" s="55"/>
      <c r="H1912" s="56" t="str">
        <f t="shared" si="23"/>
        <v/>
      </c>
      <c r="I1912" s="57" t="s">
        <v>1039</v>
      </c>
      <c r="J1912" s="58"/>
      <c r="K1912" s="57"/>
      <c r="L1912" s="59"/>
      <c r="M1912" s="60">
        <v>160.87889999999999</v>
      </c>
      <c r="N1912" s="61"/>
      <c r="O1912" s="62"/>
      <c r="P1912" s="63"/>
      <c r="Q1912" s="61"/>
      <c r="R1912" s="61"/>
      <c r="S1912" s="61"/>
      <c r="T1912" s="64" t="s">
        <v>36</v>
      </c>
      <c r="U1912" s="61"/>
      <c r="V1912" s="61"/>
    </row>
    <row r="1913" spans="6:25" s="53" customFormat="1" ht="11.25" hidden="1" outlineLevel="3" x14ac:dyDescent="0.25">
      <c r="F1913" s="54"/>
      <c r="G1913" s="55"/>
      <c r="H1913" s="56" t="str">
        <f t="shared" si="23"/>
        <v/>
      </c>
      <c r="I1913" s="57" t="s">
        <v>1040</v>
      </c>
      <c r="J1913" s="58"/>
      <c r="K1913" s="57"/>
      <c r="L1913" s="59"/>
      <c r="M1913" s="60">
        <v>47.747499999999995</v>
      </c>
      <c r="N1913" s="61"/>
      <c r="O1913" s="62"/>
      <c r="P1913" s="63"/>
      <c r="Q1913" s="61"/>
      <c r="R1913" s="61"/>
      <c r="S1913" s="61"/>
      <c r="T1913" s="64" t="s">
        <v>36</v>
      </c>
      <c r="U1913" s="61"/>
      <c r="V1913" s="61"/>
    </row>
    <row r="1914" spans="6:25" s="53" customFormat="1" ht="11.25" hidden="1" outlineLevel="3" x14ac:dyDescent="0.25">
      <c r="F1914" s="54"/>
      <c r="G1914" s="55"/>
      <c r="H1914" s="56" t="str">
        <f t="shared" si="23"/>
        <v/>
      </c>
      <c r="I1914" s="57" t="s">
        <v>1041</v>
      </c>
      <c r="J1914" s="58"/>
      <c r="K1914" s="57"/>
      <c r="L1914" s="59"/>
      <c r="M1914" s="60">
        <v>25.200000000000003</v>
      </c>
      <c r="N1914" s="61"/>
      <c r="O1914" s="62"/>
      <c r="P1914" s="63"/>
      <c r="Q1914" s="61"/>
      <c r="R1914" s="61"/>
      <c r="S1914" s="61"/>
      <c r="T1914" s="64" t="s">
        <v>36</v>
      </c>
      <c r="U1914" s="61"/>
      <c r="V1914" s="61"/>
    </row>
    <row r="1915" spans="6:25" s="65" customFormat="1" ht="12.75" hidden="1" customHeight="1" outlineLevel="2" x14ac:dyDescent="0.25">
      <c r="F1915" s="66"/>
      <c r="G1915" s="67"/>
      <c r="H1915" s="67"/>
      <c r="I1915" s="68"/>
      <c r="J1915" s="67"/>
      <c r="K1915" s="69"/>
      <c r="L1915" s="70"/>
      <c r="M1915" s="69"/>
      <c r="N1915" s="70"/>
      <c r="O1915" s="71"/>
      <c r="P1915" s="72"/>
      <c r="Q1915" s="70"/>
      <c r="R1915" s="70"/>
      <c r="S1915" s="70"/>
      <c r="T1915" s="73" t="s">
        <v>36</v>
      </c>
      <c r="U1915" s="70"/>
      <c r="V1915" s="70"/>
      <c r="W1915" s="70"/>
    </row>
    <row r="1916" spans="6:25" s="25" customFormat="1" ht="16.5" hidden="1" customHeight="1" outlineLevel="1" collapsed="1" x14ac:dyDescent="0.2">
      <c r="F1916" s="26"/>
      <c r="G1916" s="27"/>
      <c r="H1916" s="28"/>
      <c r="I1916" s="28" t="s">
        <v>1073</v>
      </c>
      <c r="J1916" s="27"/>
      <c r="K1916" s="29"/>
      <c r="L1916" s="30"/>
      <c r="M1916" s="29"/>
      <c r="N1916" s="30"/>
      <c r="O1916" s="31">
        <f>SUBTOTAL(9,O1917:O1924)</f>
        <v>0</v>
      </c>
      <c r="P1916" s="32"/>
      <c r="Q1916" s="31">
        <f>SUBTOTAL(9,Q1917:Q1924)</f>
        <v>127.57524120000001</v>
      </c>
      <c r="R1916" s="30"/>
      <c r="S1916" s="31">
        <f>SUBTOTAL(9,S1917:S1924)</f>
        <v>0</v>
      </c>
      <c r="T1916" s="33"/>
      <c r="U1916" s="31">
        <f>SUBTOTAL(9,U1917:U1924)</f>
        <v>0</v>
      </c>
      <c r="V1916" s="31">
        <f>SUBTOTAL(9,V1917:V1924)</f>
        <v>0</v>
      </c>
      <c r="Y1916" s="31">
        <f>SUBTOTAL(9,Y1917:Y1924)</f>
        <v>1</v>
      </c>
    </row>
    <row r="1917" spans="6:25" s="43" customFormat="1" ht="12" hidden="1" outlineLevel="2" x14ac:dyDescent="0.2">
      <c r="F1917" s="35">
        <v>430</v>
      </c>
      <c r="G1917" s="36" t="s">
        <v>28</v>
      </c>
      <c r="H1917" s="37" t="s">
        <v>1074</v>
      </c>
      <c r="I1917" s="38" t="s">
        <v>1075</v>
      </c>
      <c r="J1917" s="36" t="s">
        <v>199</v>
      </c>
      <c r="K1917" s="39">
        <v>69.447600000000008</v>
      </c>
      <c r="L1917" s="40">
        <v>0</v>
      </c>
      <c r="M1917" s="39">
        <v>69.447600000000008</v>
      </c>
      <c r="N1917" s="41"/>
      <c r="O1917" s="42">
        <f>M1917*N1917</f>
        <v>0</v>
      </c>
      <c r="P1917" s="42">
        <v>1.837</v>
      </c>
      <c r="Q1917" s="42">
        <f>M1917*P1917</f>
        <v>127.57524120000001</v>
      </c>
      <c r="R1917" s="42"/>
      <c r="S1917" s="42">
        <f>M1917*R1917</f>
        <v>0</v>
      </c>
      <c r="T1917" s="42">
        <v>21</v>
      </c>
      <c r="U1917" s="42">
        <f>O1917*T1917/100</f>
        <v>0</v>
      </c>
      <c r="V1917" s="42">
        <f>U1917+O1917</f>
        <v>0</v>
      </c>
      <c r="W1917" s="42"/>
      <c r="X1917" s="42"/>
      <c r="Y1917" s="42">
        <v>1</v>
      </c>
    </row>
    <row r="1918" spans="6:25" s="43" customFormat="1" ht="12" hidden="1" outlineLevel="2" x14ac:dyDescent="0.2">
      <c r="F1918" s="44"/>
      <c r="G1918" s="45"/>
      <c r="H1918" s="46" t="s">
        <v>33</v>
      </c>
      <c r="I1918" s="88" t="s">
        <v>1076</v>
      </c>
      <c r="J1918" s="88"/>
      <c r="K1918" s="88"/>
      <c r="L1918" s="88"/>
      <c r="M1918" s="88"/>
      <c r="N1918" s="88"/>
      <c r="O1918" s="88"/>
      <c r="P1918" s="47"/>
      <c r="Q1918" s="48"/>
      <c r="R1918" s="47"/>
      <c r="S1918" s="48"/>
      <c r="T1918" s="49"/>
      <c r="U1918" s="49"/>
      <c r="V1918" s="49"/>
      <c r="W1918" s="50"/>
    </row>
    <row r="1919" spans="6:25" s="43" customFormat="1" ht="6" hidden="1" customHeight="1" outlineLevel="2" x14ac:dyDescent="0.2">
      <c r="F1919" s="44"/>
      <c r="G1919" s="45"/>
      <c r="H1919" s="51"/>
      <c r="I1919" s="52"/>
      <c r="J1919" s="52"/>
      <c r="K1919" s="52"/>
      <c r="L1919" s="52"/>
      <c r="M1919" s="52"/>
      <c r="N1919" s="52"/>
      <c r="O1919" s="52"/>
      <c r="P1919" s="47"/>
      <c r="Q1919" s="48"/>
      <c r="R1919" s="47"/>
      <c r="S1919" s="48"/>
      <c r="T1919" s="49"/>
      <c r="U1919" s="49"/>
      <c r="V1919" s="49"/>
      <c r="W1919" s="50"/>
    </row>
    <row r="1920" spans="6:25" s="53" customFormat="1" ht="11.25" hidden="1" outlineLevel="3" x14ac:dyDescent="0.25">
      <c r="F1920" s="54"/>
      <c r="G1920" s="55"/>
      <c r="H1920" s="56" t="str">
        <f>IF(AND(H1919&lt;&gt;"Výkaz výměr:",I1919=""),"Výkaz výměr:","")</f>
        <v>Výkaz výměr:</v>
      </c>
      <c r="I1920" s="57" t="s">
        <v>1077</v>
      </c>
      <c r="J1920" s="58"/>
      <c r="K1920" s="57"/>
      <c r="L1920" s="59"/>
      <c r="M1920" s="60">
        <v>163.51900000000001</v>
      </c>
      <c r="N1920" s="61"/>
      <c r="O1920" s="62"/>
      <c r="P1920" s="63"/>
      <c r="Q1920" s="61"/>
      <c r="R1920" s="61"/>
      <c r="S1920" s="61"/>
      <c r="T1920" s="64" t="s">
        <v>36</v>
      </c>
      <c r="U1920" s="61"/>
      <c r="V1920" s="61"/>
    </row>
    <row r="1921" spans="6:25" s="53" customFormat="1" ht="11.25" hidden="1" outlineLevel="3" x14ac:dyDescent="0.25">
      <c r="F1921" s="54"/>
      <c r="G1921" s="55"/>
      <c r="H1921" s="56" t="str">
        <f>IF(AND(H1920&lt;&gt;"Výkaz výměr:",I1920=""),"Výkaz výměr:","")</f>
        <v/>
      </c>
      <c r="I1921" s="57" t="s">
        <v>1078</v>
      </c>
      <c r="J1921" s="58"/>
      <c r="K1921" s="57"/>
      <c r="L1921" s="59"/>
      <c r="M1921" s="60">
        <v>183.71899999999999</v>
      </c>
      <c r="N1921" s="61"/>
      <c r="O1921" s="62"/>
      <c r="P1921" s="63"/>
      <c r="Q1921" s="61"/>
      <c r="R1921" s="61"/>
      <c r="S1921" s="61"/>
      <c r="T1921" s="64" t="s">
        <v>36</v>
      </c>
      <c r="U1921" s="61"/>
      <c r="V1921" s="61"/>
    </row>
    <row r="1922" spans="6:25" s="53" customFormat="1" ht="11.25" hidden="1" outlineLevel="3" x14ac:dyDescent="0.25">
      <c r="F1922" s="54"/>
      <c r="G1922" s="55"/>
      <c r="H1922" s="56" t="str">
        <f>IF(AND(H1921&lt;&gt;"Výkaz výměr:",I1921=""),"Výkaz výměr:","")</f>
        <v/>
      </c>
      <c r="I1922" s="57" t="s">
        <v>1079</v>
      </c>
      <c r="J1922" s="58"/>
      <c r="K1922" s="57"/>
      <c r="L1922" s="59"/>
      <c r="M1922" s="60">
        <v>90.974999999999994</v>
      </c>
      <c r="N1922" s="61"/>
      <c r="O1922" s="62"/>
      <c r="P1922" s="63"/>
      <c r="Q1922" s="61"/>
      <c r="R1922" s="61"/>
      <c r="S1922" s="61"/>
      <c r="T1922" s="64" t="s">
        <v>36</v>
      </c>
      <c r="U1922" s="61"/>
      <c r="V1922" s="61"/>
    </row>
    <row r="1923" spans="6:25" s="53" customFormat="1" ht="11.25" hidden="1" outlineLevel="3" x14ac:dyDescent="0.25">
      <c r="F1923" s="54"/>
      <c r="G1923" s="55"/>
      <c r="H1923" s="56" t="str">
        <f>IF(AND(H1922&lt;&gt;"Výkaz výměr:",I1922=""),"Výkaz výměr:","")</f>
        <v/>
      </c>
      <c r="I1923" s="57" t="s">
        <v>1080</v>
      </c>
      <c r="J1923" s="58"/>
      <c r="K1923" s="57"/>
      <c r="L1923" s="59"/>
      <c r="M1923" s="60">
        <v>69.447600000000008</v>
      </c>
      <c r="N1923" s="61"/>
      <c r="O1923" s="62"/>
      <c r="P1923" s="63"/>
      <c r="Q1923" s="61"/>
      <c r="R1923" s="61"/>
      <c r="S1923" s="61"/>
      <c r="T1923" s="64" t="s">
        <v>36</v>
      </c>
      <c r="U1923" s="61"/>
      <c r="V1923" s="61"/>
    </row>
    <row r="1924" spans="6:25" s="65" customFormat="1" ht="12.75" hidden="1" customHeight="1" outlineLevel="2" x14ac:dyDescent="0.25">
      <c r="F1924" s="66"/>
      <c r="G1924" s="67"/>
      <c r="H1924" s="67"/>
      <c r="I1924" s="68"/>
      <c r="J1924" s="67"/>
      <c r="K1924" s="69"/>
      <c r="L1924" s="70"/>
      <c r="M1924" s="69"/>
      <c r="N1924" s="70"/>
      <c r="O1924" s="71"/>
      <c r="P1924" s="72"/>
      <c r="Q1924" s="70"/>
      <c r="R1924" s="70"/>
      <c r="S1924" s="70"/>
      <c r="T1924" s="73" t="s">
        <v>36</v>
      </c>
      <c r="U1924" s="70"/>
      <c r="V1924" s="70"/>
      <c r="W1924" s="70"/>
    </row>
    <row r="1925" spans="6:25" s="25" customFormat="1" ht="16.5" hidden="1" customHeight="1" outlineLevel="1" collapsed="1" x14ac:dyDescent="0.2">
      <c r="F1925" s="26"/>
      <c r="G1925" s="27"/>
      <c r="H1925" s="28"/>
      <c r="I1925" s="28" t="s">
        <v>170</v>
      </c>
      <c r="J1925" s="27"/>
      <c r="K1925" s="29"/>
      <c r="L1925" s="30"/>
      <c r="M1925" s="29"/>
      <c r="N1925" s="30"/>
      <c r="O1925" s="31">
        <f>SUBTOTAL(9,O1926:O2057)</f>
        <v>0</v>
      </c>
      <c r="P1925" s="32"/>
      <c r="Q1925" s="31">
        <f>SUBTOTAL(9,Q1926:Q2057)</f>
        <v>10.381215343199999</v>
      </c>
      <c r="R1925" s="30"/>
      <c r="S1925" s="31">
        <f>SUBTOTAL(9,S1926:S2057)</f>
        <v>0</v>
      </c>
      <c r="T1925" s="33"/>
      <c r="U1925" s="31">
        <f>SUBTOTAL(9,U1926:U2057)</f>
        <v>0</v>
      </c>
      <c r="V1925" s="31">
        <f>SUBTOTAL(9,V1926:V2057)</f>
        <v>0</v>
      </c>
      <c r="Y1925" s="31">
        <f>SUBTOTAL(9,Y1926:Y2057)</f>
        <v>16</v>
      </c>
    </row>
    <row r="1926" spans="6:25" s="43" customFormat="1" ht="12" hidden="1" outlineLevel="2" x14ac:dyDescent="0.2">
      <c r="F1926" s="35">
        <v>431</v>
      </c>
      <c r="G1926" s="36" t="s">
        <v>28</v>
      </c>
      <c r="H1926" s="37" t="s">
        <v>1081</v>
      </c>
      <c r="I1926" s="38" t="s">
        <v>1082</v>
      </c>
      <c r="J1926" s="36" t="s">
        <v>101</v>
      </c>
      <c r="K1926" s="39">
        <v>49.265699999999995</v>
      </c>
      <c r="L1926" s="40">
        <v>0</v>
      </c>
      <c r="M1926" s="39">
        <v>49.265699999999995</v>
      </c>
      <c r="N1926" s="41"/>
      <c r="O1926" s="42">
        <f>M1926*N1926</f>
        <v>0</v>
      </c>
      <c r="P1926" s="42">
        <v>1.2E-4</v>
      </c>
      <c r="Q1926" s="42">
        <f>M1926*P1926</f>
        <v>5.9118839999999992E-3</v>
      </c>
      <c r="R1926" s="42"/>
      <c r="S1926" s="42">
        <f>M1926*R1926</f>
        <v>0</v>
      </c>
      <c r="T1926" s="42">
        <v>21</v>
      </c>
      <c r="U1926" s="42">
        <f>O1926*T1926/100</f>
        <v>0</v>
      </c>
      <c r="V1926" s="42">
        <f>U1926+O1926</f>
        <v>0</v>
      </c>
      <c r="W1926" s="42"/>
      <c r="X1926" s="42"/>
      <c r="Y1926" s="42">
        <v>1</v>
      </c>
    </row>
    <row r="1927" spans="6:25" s="43" customFormat="1" ht="12" hidden="1" outlineLevel="2" x14ac:dyDescent="0.2">
      <c r="F1927" s="44"/>
      <c r="G1927" s="45"/>
      <c r="H1927" s="46" t="s">
        <v>33</v>
      </c>
      <c r="I1927" s="88" t="s">
        <v>1083</v>
      </c>
      <c r="J1927" s="88"/>
      <c r="K1927" s="88"/>
      <c r="L1927" s="88"/>
      <c r="M1927" s="88"/>
      <c r="N1927" s="88"/>
      <c r="O1927" s="88"/>
      <c r="P1927" s="47"/>
      <c r="Q1927" s="48"/>
      <c r="R1927" s="47"/>
      <c r="S1927" s="48"/>
      <c r="T1927" s="49"/>
      <c r="U1927" s="49"/>
      <c r="V1927" s="49"/>
      <c r="W1927" s="50"/>
    </row>
    <row r="1928" spans="6:25" s="43" customFormat="1" ht="6" hidden="1" customHeight="1" outlineLevel="2" x14ac:dyDescent="0.2">
      <c r="F1928" s="44"/>
      <c r="G1928" s="45"/>
      <c r="H1928" s="51"/>
      <c r="I1928" s="52"/>
      <c r="J1928" s="52"/>
      <c r="K1928" s="52"/>
      <c r="L1928" s="52"/>
      <c r="M1928" s="52"/>
      <c r="N1928" s="52"/>
      <c r="O1928" s="52"/>
      <c r="P1928" s="47"/>
      <c r="Q1928" s="48"/>
      <c r="R1928" s="47"/>
      <c r="S1928" s="48"/>
      <c r="T1928" s="49"/>
      <c r="U1928" s="49"/>
      <c r="V1928" s="49"/>
      <c r="W1928" s="50"/>
    </row>
    <row r="1929" spans="6:25" s="53" customFormat="1" ht="11.25" hidden="1" outlineLevel="3" x14ac:dyDescent="0.25">
      <c r="F1929" s="54"/>
      <c r="G1929" s="55"/>
      <c r="H1929" s="56" t="str">
        <f t="shared" ref="H1929:H1941" si="24">IF(AND(H1928&lt;&gt;"Výkaz výměr:",I1928=""),"Výkaz výměr:","")</f>
        <v>Výkaz výměr:</v>
      </c>
      <c r="I1929" s="57" t="s">
        <v>917</v>
      </c>
      <c r="J1929" s="58"/>
      <c r="K1929" s="57"/>
      <c r="L1929" s="59"/>
      <c r="M1929" s="60">
        <v>0</v>
      </c>
      <c r="N1929" s="61"/>
      <c r="O1929" s="62"/>
      <c r="P1929" s="63"/>
      <c r="Q1929" s="61"/>
      <c r="R1929" s="61"/>
      <c r="S1929" s="61"/>
      <c r="T1929" s="64" t="s">
        <v>36</v>
      </c>
      <c r="U1929" s="61"/>
      <c r="V1929" s="61"/>
    </row>
    <row r="1930" spans="6:25" s="53" customFormat="1" ht="11.25" hidden="1" outlineLevel="3" x14ac:dyDescent="0.25">
      <c r="F1930" s="54"/>
      <c r="G1930" s="55"/>
      <c r="H1930" s="56" t="str">
        <f t="shared" si="24"/>
        <v/>
      </c>
      <c r="I1930" s="57" t="s">
        <v>1084</v>
      </c>
      <c r="J1930" s="58"/>
      <c r="K1930" s="57"/>
      <c r="L1930" s="59"/>
      <c r="M1930" s="60">
        <v>10.01</v>
      </c>
      <c r="N1930" s="61"/>
      <c r="O1930" s="62"/>
      <c r="P1930" s="63"/>
      <c r="Q1930" s="61"/>
      <c r="R1930" s="61"/>
      <c r="S1930" s="61"/>
      <c r="T1930" s="64" t="s">
        <v>36</v>
      </c>
      <c r="U1930" s="61"/>
      <c r="V1930" s="61"/>
    </row>
    <row r="1931" spans="6:25" s="53" customFormat="1" ht="11.25" hidden="1" outlineLevel="3" x14ac:dyDescent="0.25">
      <c r="F1931" s="54"/>
      <c r="G1931" s="55"/>
      <c r="H1931" s="56" t="str">
        <f t="shared" si="24"/>
        <v/>
      </c>
      <c r="I1931" s="57" t="s">
        <v>1085</v>
      </c>
      <c r="J1931" s="58"/>
      <c r="K1931" s="57"/>
      <c r="L1931" s="59"/>
      <c r="M1931" s="60">
        <v>8.9320000000000004</v>
      </c>
      <c r="N1931" s="61"/>
      <c r="O1931" s="62"/>
      <c r="P1931" s="63"/>
      <c r="Q1931" s="61"/>
      <c r="R1931" s="61"/>
      <c r="S1931" s="61"/>
      <c r="T1931" s="64" t="s">
        <v>36</v>
      </c>
      <c r="U1931" s="61"/>
      <c r="V1931" s="61"/>
    </row>
    <row r="1932" spans="6:25" s="53" customFormat="1" ht="11.25" hidden="1" outlineLevel="3" x14ac:dyDescent="0.25">
      <c r="F1932" s="54"/>
      <c r="G1932" s="55"/>
      <c r="H1932" s="56" t="str">
        <f t="shared" si="24"/>
        <v/>
      </c>
      <c r="I1932" s="57" t="s">
        <v>1086</v>
      </c>
      <c r="J1932" s="58"/>
      <c r="K1932" s="57"/>
      <c r="L1932" s="59"/>
      <c r="M1932" s="60">
        <v>10.052100000000001</v>
      </c>
      <c r="N1932" s="61"/>
      <c r="O1932" s="62"/>
      <c r="P1932" s="63"/>
      <c r="Q1932" s="61"/>
      <c r="R1932" s="61"/>
      <c r="S1932" s="61"/>
      <c r="T1932" s="64" t="s">
        <v>36</v>
      </c>
      <c r="U1932" s="61"/>
      <c r="V1932" s="61"/>
    </row>
    <row r="1933" spans="6:25" s="53" customFormat="1" ht="11.25" hidden="1" outlineLevel="3" x14ac:dyDescent="0.25">
      <c r="F1933" s="54"/>
      <c r="G1933" s="55"/>
      <c r="H1933" s="56" t="str">
        <f t="shared" si="24"/>
        <v/>
      </c>
      <c r="I1933" s="57" t="s">
        <v>1087</v>
      </c>
      <c r="J1933" s="58"/>
      <c r="K1933" s="57"/>
      <c r="L1933" s="59"/>
      <c r="M1933" s="60">
        <v>2.25</v>
      </c>
      <c r="N1933" s="61"/>
      <c r="O1933" s="62"/>
      <c r="P1933" s="63"/>
      <c r="Q1933" s="61"/>
      <c r="R1933" s="61"/>
      <c r="S1933" s="61"/>
      <c r="T1933" s="64" t="s">
        <v>36</v>
      </c>
      <c r="U1933" s="61"/>
      <c r="V1933" s="61"/>
    </row>
    <row r="1934" spans="6:25" s="53" customFormat="1" ht="11.25" hidden="1" outlineLevel="3" x14ac:dyDescent="0.25">
      <c r="F1934" s="54"/>
      <c r="G1934" s="55"/>
      <c r="H1934" s="56" t="str">
        <f t="shared" si="24"/>
        <v/>
      </c>
      <c r="I1934" s="57" t="s">
        <v>1087</v>
      </c>
      <c r="J1934" s="58"/>
      <c r="K1934" s="57"/>
      <c r="L1934" s="59"/>
      <c r="M1934" s="60">
        <v>2.25</v>
      </c>
      <c r="N1934" s="61"/>
      <c r="O1934" s="62"/>
      <c r="P1934" s="63"/>
      <c r="Q1934" s="61"/>
      <c r="R1934" s="61"/>
      <c r="S1934" s="61"/>
      <c r="T1934" s="64" t="s">
        <v>36</v>
      </c>
      <c r="U1934" s="61"/>
      <c r="V1934" s="61"/>
    </row>
    <row r="1935" spans="6:25" s="53" customFormat="1" ht="11.25" hidden="1" outlineLevel="3" x14ac:dyDescent="0.25">
      <c r="F1935" s="54"/>
      <c r="G1935" s="55"/>
      <c r="H1935" s="56" t="str">
        <f t="shared" si="24"/>
        <v/>
      </c>
      <c r="I1935" s="57" t="s">
        <v>1088</v>
      </c>
      <c r="J1935" s="58"/>
      <c r="K1935" s="57"/>
      <c r="L1935" s="59"/>
      <c r="M1935" s="60">
        <v>3.1415999999999999</v>
      </c>
      <c r="N1935" s="61"/>
      <c r="O1935" s="62"/>
      <c r="P1935" s="63"/>
      <c r="Q1935" s="61"/>
      <c r="R1935" s="61"/>
      <c r="S1935" s="61"/>
      <c r="T1935" s="64" t="s">
        <v>36</v>
      </c>
      <c r="U1935" s="61"/>
      <c r="V1935" s="61"/>
    </row>
    <row r="1936" spans="6:25" s="53" customFormat="1" ht="11.25" hidden="1" outlineLevel="3" x14ac:dyDescent="0.25">
      <c r="F1936" s="54"/>
      <c r="G1936" s="55"/>
      <c r="H1936" s="56" t="str">
        <f t="shared" si="24"/>
        <v/>
      </c>
      <c r="I1936" s="57" t="s">
        <v>1089</v>
      </c>
      <c r="J1936" s="58"/>
      <c r="K1936" s="57"/>
      <c r="L1936" s="59"/>
      <c r="M1936" s="60">
        <v>2.94</v>
      </c>
      <c r="N1936" s="61"/>
      <c r="O1936" s="62"/>
      <c r="P1936" s="63"/>
      <c r="Q1936" s="61"/>
      <c r="R1936" s="61"/>
      <c r="S1936" s="61"/>
      <c r="T1936" s="64" t="s">
        <v>36</v>
      </c>
      <c r="U1936" s="61"/>
      <c r="V1936" s="61"/>
    </row>
    <row r="1937" spans="6:25" s="53" customFormat="1" ht="11.25" hidden="1" outlineLevel="3" x14ac:dyDescent="0.25">
      <c r="F1937" s="54"/>
      <c r="G1937" s="55"/>
      <c r="H1937" s="56" t="str">
        <f t="shared" si="24"/>
        <v/>
      </c>
      <c r="I1937" s="57" t="s">
        <v>1087</v>
      </c>
      <c r="J1937" s="58"/>
      <c r="K1937" s="57"/>
      <c r="L1937" s="59"/>
      <c r="M1937" s="60">
        <v>2.25</v>
      </c>
      <c r="N1937" s="61"/>
      <c r="O1937" s="62"/>
      <c r="P1937" s="63"/>
      <c r="Q1937" s="61"/>
      <c r="R1937" s="61"/>
      <c r="S1937" s="61"/>
      <c r="T1937" s="64" t="s">
        <v>36</v>
      </c>
      <c r="U1937" s="61"/>
      <c r="V1937" s="61"/>
    </row>
    <row r="1938" spans="6:25" s="53" customFormat="1" ht="11.25" hidden="1" outlineLevel="3" x14ac:dyDescent="0.25">
      <c r="F1938" s="54"/>
      <c r="G1938" s="55"/>
      <c r="H1938" s="56" t="str">
        <f t="shared" si="24"/>
        <v/>
      </c>
      <c r="I1938" s="57" t="s">
        <v>1089</v>
      </c>
      <c r="J1938" s="58"/>
      <c r="K1938" s="57"/>
      <c r="L1938" s="59"/>
      <c r="M1938" s="60">
        <v>2.94</v>
      </c>
      <c r="N1938" s="61"/>
      <c r="O1938" s="62"/>
      <c r="P1938" s="63"/>
      <c r="Q1938" s="61"/>
      <c r="R1938" s="61"/>
      <c r="S1938" s="61"/>
      <c r="T1938" s="64" t="s">
        <v>36</v>
      </c>
      <c r="U1938" s="61"/>
      <c r="V1938" s="61"/>
    </row>
    <row r="1939" spans="6:25" s="53" customFormat="1" ht="11.25" hidden="1" outlineLevel="3" x14ac:dyDescent="0.25">
      <c r="F1939" s="54"/>
      <c r="G1939" s="55"/>
      <c r="H1939" s="56" t="str">
        <f t="shared" si="24"/>
        <v/>
      </c>
      <c r="I1939" s="57" t="s">
        <v>1087</v>
      </c>
      <c r="J1939" s="58"/>
      <c r="K1939" s="57"/>
      <c r="L1939" s="59"/>
      <c r="M1939" s="60">
        <v>2.25</v>
      </c>
      <c r="N1939" s="61"/>
      <c r="O1939" s="62"/>
      <c r="P1939" s="63"/>
      <c r="Q1939" s="61"/>
      <c r="R1939" s="61"/>
      <c r="S1939" s="61"/>
      <c r="T1939" s="64" t="s">
        <v>36</v>
      </c>
      <c r="U1939" s="61"/>
      <c r="V1939" s="61"/>
    </row>
    <row r="1940" spans="6:25" s="53" customFormat="1" ht="11.25" hidden="1" outlineLevel="3" x14ac:dyDescent="0.25">
      <c r="F1940" s="54"/>
      <c r="G1940" s="55"/>
      <c r="H1940" s="56" t="str">
        <f t="shared" si="24"/>
        <v/>
      </c>
      <c r="I1940" s="57" t="s">
        <v>1087</v>
      </c>
      <c r="J1940" s="58"/>
      <c r="K1940" s="57"/>
      <c r="L1940" s="59"/>
      <c r="M1940" s="60">
        <v>2.25</v>
      </c>
      <c r="N1940" s="61"/>
      <c r="O1940" s="62"/>
      <c r="P1940" s="63"/>
      <c r="Q1940" s="61"/>
      <c r="R1940" s="61"/>
      <c r="S1940" s="61"/>
      <c r="T1940" s="64" t="s">
        <v>36</v>
      </c>
      <c r="U1940" s="61"/>
      <c r="V1940" s="61"/>
    </row>
    <row r="1941" spans="6:25" s="53" customFormat="1" ht="11.25" hidden="1" outlineLevel="3" x14ac:dyDescent="0.25">
      <c r="F1941" s="54"/>
      <c r="G1941" s="55"/>
      <c r="H1941" s="56" t="str">
        <f t="shared" si="24"/>
        <v/>
      </c>
      <c r="I1941" s="57"/>
      <c r="J1941" s="58"/>
      <c r="K1941" s="57"/>
      <c r="L1941" s="59"/>
      <c r="M1941" s="60">
        <v>0</v>
      </c>
      <c r="N1941" s="61"/>
      <c r="O1941" s="62"/>
      <c r="P1941" s="63"/>
      <c r="Q1941" s="61"/>
      <c r="R1941" s="61"/>
      <c r="S1941" s="61"/>
      <c r="T1941" s="64" t="s">
        <v>36</v>
      </c>
      <c r="U1941" s="61"/>
      <c r="V1941" s="61"/>
    </row>
    <row r="1942" spans="6:25" s="43" customFormat="1" ht="12" hidden="1" outlineLevel="2" x14ac:dyDescent="0.2">
      <c r="F1942" s="35">
        <v>432</v>
      </c>
      <c r="G1942" s="36" t="s">
        <v>41</v>
      </c>
      <c r="H1942" s="37" t="s">
        <v>1090</v>
      </c>
      <c r="I1942" s="38" t="s">
        <v>1091</v>
      </c>
      <c r="J1942" s="36" t="s">
        <v>101</v>
      </c>
      <c r="K1942" s="39">
        <v>49.265999999999998</v>
      </c>
      <c r="L1942" s="40">
        <v>20</v>
      </c>
      <c r="M1942" s="39">
        <v>59.119199999999992</v>
      </c>
      <c r="N1942" s="41"/>
      <c r="O1942" s="42">
        <f>M1942*N1942</f>
        <v>0</v>
      </c>
      <c r="P1942" s="42">
        <v>9.9999999999999995E-7</v>
      </c>
      <c r="Q1942" s="42">
        <f>M1942*P1942</f>
        <v>5.9119199999999988E-5</v>
      </c>
      <c r="R1942" s="42"/>
      <c r="S1942" s="42">
        <f>M1942*R1942</f>
        <v>0</v>
      </c>
      <c r="T1942" s="42">
        <v>21</v>
      </c>
      <c r="U1942" s="42">
        <f>O1942*T1942/100</f>
        <v>0</v>
      </c>
      <c r="V1942" s="42">
        <f>U1942+O1942</f>
        <v>0</v>
      </c>
      <c r="W1942" s="42"/>
      <c r="X1942" s="42"/>
      <c r="Y1942" s="42">
        <v>1</v>
      </c>
    </row>
    <row r="1943" spans="6:25" s="43" customFormat="1" ht="12" hidden="1" outlineLevel="2" x14ac:dyDescent="0.2">
      <c r="F1943" s="44"/>
      <c r="G1943" s="45"/>
      <c r="H1943" s="46" t="s">
        <v>33</v>
      </c>
      <c r="I1943" s="88" t="s">
        <v>1092</v>
      </c>
      <c r="J1943" s="88"/>
      <c r="K1943" s="88"/>
      <c r="L1943" s="88"/>
      <c r="M1943" s="88"/>
      <c r="N1943" s="88"/>
      <c r="O1943" s="88"/>
      <c r="P1943" s="47"/>
      <c r="Q1943" s="48"/>
      <c r="R1943" s="47"/>
      <c r="S1943" s="48"/>
      <c r="T1943" s="49"/>
      <c r="U1943" s="49"/>
      <c r="V1943" s="49"/>
      <c r="W1943" s="50"/>
    </row>
    <row r="1944" spans="6:25" s="43" customFormat="1" ht="6" hidden="1" customHeight="1" outlineLevel="2" x14ac:dyDescent="0.2">
      <c r="F1944" s="44"/>
      <c r="G1944" s="45"/>
      <c r="H1944" s="51"/>
      <c r="I1944" s="52"/>
      <c r="J1944" s="52"/>
      <c r="K1944" s="52"/>
      <c r="L1944" s="52"/>
      <c r="M1944" s="52"/>
      <c r="N1944" s="52"/>
      <c r="O1944" s="52"/>
      <c r="P1944" s="47"/>
      <c r="Q1944" s="48"/>
      <c r="R1944" s="47"/>
      <c r="S1944" s="48"/>
      <c r="T1944" s="49"/>
      <c r="U1944" s="49"/>
      <c r="V1944" s="49"/>
      <c r="W1944" s="50"/>
    </row>
    <row r="1945" spans="6:25" s="43" customFormat="1" ht="12" hidden="1" outlineLevel="2" x14ac:dyDescent="0.2">
      <c r="F1945" s="35">
        <v>433</v>
      </c>
      <c r="G1945" s="36" t="s">
        <v>41</v>
      </c>
      <c r="H1945" s="37" t="s">
        <v>1093</v>
      </c>
      <c r="I1945" s="38" t="s">
        <v>1094</v>
      </c>
      <c r="J1945" s="36" t="s">
        <v>31</v>
      </c>
      <c r="K1945" s="39">
        <v>1</v>
      </c>
      <c r="L1945" s="40">
        <v>0</v>
      </c>
      <c r="M1945" s="39">
        <v>1</v>
      </c>
      <c r="N1945" s="41"/>
      <c r="O1945" s="42">
        <f>M1945*N1945</f>
        <v>0</v>
      </c>
      <c r="P1945" s="42">
        <v>4.7000000000000002E-3</v>
      </c>
      <c r="Q1945" s="42">
        <f>M1945*P1945</f>
        <v>4.7000000000000002E-3</v>
      </c>
      <c r="R1945" s="42"/>
      <c r="S1945" s="42">
        <f>M1945*R1945</f>
        <v>0</v>
      </c>
      <c r="T1945" s="42">
        <v>21</v>
      </c>
      <c r="U1945" s="42">
        <f>O1945*T1945/100</f>
        <v>0</v>
      </c>
      <c r="V1945" s="42">
        <f>U1945+O1945</f>
        <v>0</v>
      </c>
      <c r="W1945" s="42"/>
      <c r="X1945" s="42"/>
      <c r="Y1945" s="42">
        <v>1</v>
      </c>
    </row>
    <row r="1946" spans="6:25" s="43" customFormat="1" ht="12" hidden="1" outlineLevel="2" x14ac:dyDescent="0.2">
      <c r="F1946" s="44"/>
      <c r="G1946" s="45"/>
      <c r="H1946" s="46" t="s">
        <v>33</v>
      </c>
      <c r="I1946" s="88" t="s">
        <v>1095</v>
      </c>
      <c r="J1946" s="88"/>
      <c r="K1946" s="88"/>
      <c r="L1946" s="88"/>
      <c r="M1946" s="88"/>
      <c r="N1946" s="88"/>
      <c r="O1946" s="88"/>
      <c r="P1946" s="47"/>
      <c r="Q1946" s="48"/>
      <c r="R1946" s="47"/>
      <c r="S1946" s="48"/>
      <c r="T1946" s="49"/>
      <c r="U1946" s="49"/>
      <c r="V1946" s="49"/>
      <c r="W1946" s="50"/>
    </row>
    <row r="1947" spans="6:25" s="43" customFormat="1" ht="6" hidden="1" customHeight="1" outlineLevel="2" x14ac:dyDescent="0.2">
      <c r="F1947" s="44"/>
      <c r="G1947" s="45"/>
      <c r="H1947" s="51"/>
      <c r="I1947" s="52"/>
      <c r="J1947" s="52"/>
      <c r="K1947" s="52"/>
      <c r="L1947" s="52"/>
      <c r="M1947" s="52"/>
      <c r="N1947" s="52"/>
      <c r="O1947" s="52"/>
      <c r="P1947" s="47"/>
      <c r="Q1947" s="48"/>
      <c r="R1947" s="47"/>
      <c r="S1947" s="48"/>
      <c r="T1947" s="49"/>
      <c r="U1947" s="49"/>
      <c r="V1947" s="49"/>
      <c r="W1947" s="50"/>
    </row>
    <row r="1948" spans="6:25" s="43" customFormat="1" ht="24" hidden="1" outlineLevel="2" x14ac:dyDescent="0.2">
      <c r="F1948" s="35">
        <v>434</v>
      </c>
      <c r="G1948" s="36" t="s">
        <v>28</v>
      </c>
      <c r="H1948" s="37" t="s">
        <v>1096</v>
      </c>
      <c r="I1948" s="38" t="s">
        <v>1097</v>
      </c>
      <c r="J1948" s="36" t="s">
        <v>101</v>
      </c>
      <c r="K1948" s="39">
        <v>176.36</v>
      </c>
      <c r="L1948" s="40">
        <v>0</v>
      </c>
      <c r="M1948" s="39">
        <v>176.36</v>
      </c>
      <c r="N1948" s="41"/>
      <c r="O1948" s="42">
        <f>M1948*N1948</f>
        <v>0</v>
      </c>
      <c r="P1948" s="42">
        <v>1.103E-2</v>
      </c>
      <c r="Q1948" s="42">
        <f>M1948*P1948</f>
        <v>1.9452508000000002</v>
      </c>
      <c r="R1948" s="42"/>
      <c r="S1948" s="42">
        <f>M1948*R1948</f>
        <v>0</v>
      </c>
      <c r="T1948" s="42">
        <v>21</v>
      </c>
      <c r="U1948" s="42">
        <f>O1948*T1948/100</f>
        <v>0</v>
      </c>
      <c r="V1948" s="42">
        <f>U1948+O1948</f>
        <v>0</v>
      </c>
      <c r="W1948" s="42"/>
      <c r="X1948" s="42"/>
      <c r="Y1948" s="42">
        <v>1</v>
      </c>
    </row>
    <row r="1949" spans="6:25" s="43" customFormat="1" ht="12" hidden="1" outlineLevel="2" x14ac:dyDescent="0.2">
      <c r="F1949" s="44"/>
      <c r="G1949" s="45"/>
      <c r="H1949" s="46" t="s">
        <v>33</v>
      </c>
      <c r="I1949" s="88" t="s">
        <v>1098</v>
      </c>
      <c r="J1949" s="88"/>
      <c r="K1949" s="88"/>
      <c r="L1949" s="88"/>
      <c r="M1949" s="88"/>
      <c r="N1949" s="88"/>
      <c r="O1949" s="88"/>
      <c r="P1949" s="47"/>
      <c r="Q1949" s="48"/>
      <c r="R1949" s="47"/>
      <c r="S1949" s="48"/>
      <c r="T1949" s="49"/>
      <c r="U1949" s="49"/>
      <c r="V1949" s="49"/>
      <c r="W1949" s="50"/>
    </row>
    <row r="1950" spans="6:25" s="43" customFormat="1" ht="6" hidden="1" customHeight="1" outlineLevel="2" x14ac:dyDescent="0.2">
      <c r="F1950" s="44"/>
      <c r="G1950" s="45"/>
      <c r="H1950" s="51"/>
      <c r="I1950" s="52"/>
      <c r="J1950" s="52"/>
      <c r="K1950" s="52"/>
      <c r="L1950" s="52"/>
      <c r="M1950" s="52"/>
      <c r="N1950" s="52"/>
      <c r="O1950" s="52"/>
      <c r="P1950" s="47"/>
      <c r="Q1950" s="48"/>
      <c r="R1950" s="47"/>
      <c r="S1950" s="48"/>
      <c r="T1950" s="49"/>
      <c r="U1950" s="49"/>
      <c r="V1950" s="49"/>
      <c r="W1950" s="50"/>
    </row>
    <row r="1951" spans="6:25" s="53" customFormat="1" ht="11.25" hidden="1" outlineLevel="3" x14ac:dyDescent="0.25">
      <c r="F1951" s="54"/>
      <c r="G1951" s="55"/>
      <c r="H1951" s="56" t="str">
        <f>IF(AND(H1950&lt;&gt;"Výkaz výměr:",I1950=""),"Výkaz výměr:","")</f>
        <v>Výkaz výměr:</v>
      </c>
      <c r="I1951" s="57" t="s">
        <v>1099</v>
      </c>
      <c r="J1951" s="58"/>
      <c r="K1951" s="57"/>
      <c r="L1951" s="59"/>
      <c r="M1951" s="60">
        <v>66.47</v>
      </c>
      <c r="N1951" s="61"/>
      <c r="O1951" s="62"/>
      <c r="P1951" s="63"/>
      <c r="Q1951" s="61"/>
      <c r="R1951" s="61"/>
      <c r="S1951" s="61"/>
      <c r="T1951" s="64" t="s">
        <v>36</v>
      </c>
      <c r="U1951" s="61"/>
      <c r="V1951" s="61"/>
    </row>
    <row r="1952" spans="6:25" s="53" customFormat="1" ht="11.25" hidden="1" outlineLevel="3" x14ac:dyDescent="0.25">
      <c r="F1952" s="54"/>
      <c r="G1952" s="55"/>
      <c r="H1952" s="56" t="str">
        <f>IF(AND(H1951&lt;&gt;"Výkaz výměr:",I1951=""),"Výkaz výměr:","")</f>
        <v/>
      </c>
      <c r="I1952" s="57" t="s">
        <v>1100</v>
      </c>
      <c r="J1952" s="58"/>
      <c r="K1952" s="57"/>
      <c r="L1952" s="59"/>
      <c r="M1952" s="60">
        <v>43.82</v>
      </c>
      <c r="N1952" s="61"/>
      <c r="O1952" s="62"/>
      <c r="P1952" s="63"/>
      <c r="Q1952" s="61"/>
      <c r="R1952" s="61"/>
      <c r="S1952" s="61"/>
      <c r="T1952" s="64" t="s">
        <v>36</v>
      </c>
      <c r="U1952" s="61"/>
      <c r="V1952" s="61"/>
    </row>
    <row r="1953" spans="6:25" s="53" customFormat="1" ht="11.25" hidden="1" outlineLevel="3" x14ac:dyDescent="0.25">
      <c r="F1953" s="54"/>
      <c r="G1953" s="55"/>
      <c r="H1953" s="56" t="str">
        <f>IF(AND(H1952&lt;&gt;"Výkaz výměr:",I1952=""),"Výkaz výměr:","")</f>
        <v/>
      </c>
      <c r="I1953" s="57" t="s">
        <v>1101</v>
      </c>
      <c r="J1953" s="58"/>
      <c r="K1953" s="57"/>
      <c r="L1953" s="59"/>
      <c r="M1953" s="60">
        <v>66.069999999999993</v>
      </c>
      <c r="N1953" s="61"/>
      <c r="O1953" s="62"/>
      <c r="P1953" s="63"/>
      <c r="Q1953" s="61"/>
      <c r="R1953" s="61"/>
      <c r="S1953" s="61"/>
      <c r="T1953" s="64" t="s">
        <v>36</v>
      </c>
      <c r="U1953" s="61"/>
      <c r="V1953" s="61"/>
    </row>
    <row r="1954" spans="6:25" s="43" customFormat="1" ht="12" hidden="1" outlineLevel="2" x14ac:dyDescent="0.2">
      <c r="F1954" s="35">
        <v>435</v>
      </c>
      <c r="G1954" s="36" t="s">
        <v>28</v>
      </c>
      <c r="H1954" s="37" t="s">
        <v>1102</v>
      </c>
      <c r="I1954" s="38" t="s">
        <v>1103</v>
      </c>
      <c r="J1954" s="36" t="s">
        <v>101</v>
      </c>
      <c r="K1954" s="39">
        <v>176.36</v>
      </c>
      <c r="L1954" s="40">
        <v>0</v>
      </c>
      <c r="M1954" s="39">
        <v>176.36</v>
      </c>
      <c r="N1954" s="41"/>
      <c r="O1954" s="42">
        <f>M1954*N1954</f>
        <v>0</v>
      </c>
      <c r="P1954" s="42">
        <v>5.5199999999999997E-3</v>
      </c>
      <c r="Q1954" s="42">
        <f>M1954*P1954</f>
        <v>0.97350720000000002</v>
      </c>
      <c r="R1954" s="42"/>
      <c r="S1954" s="42">
        <f>M1954*R1954</f>
        <v>0</v>
      </c>
      <c r="T1954" s="42">
        <v>21</v>
      </c>
      <c r="U1954" s="42">
        <f>O1954*T1954/100</f>
        <v>0</v>
      </c>
      <c r="V1954" s="42">
        <f>U1954+O1954</f>
        <v>0</v>
      </c>
      <c r="W1954" s="42"/>
      <c r="X1954" s="42"/>
      <c r="Y1954" s="42">
        <v>1</v>
      </c>
    </row>
    <row r="1955" spans="6:25" s="43" customFormat="1" ht="12" hidden="1" outlineLevel="2" x14ac:dyDescent="0.2">
      <c r="F1955" s="44"/>
      <c r="G1955" s="45"/>
      <c r="H1955" s="46" t="s">
        <v>33</v>
      </c>
      <c r="I1955" s="88" t="s">
        <v>1104</v>
      </c>
      <c r="J1955" s="88"/>
      <c r="K1955" s="88"/>
      <c r="L1955" s="88"/>
      <c r="M1955" s="88"/>
      <c r="N1955" s="88"/>
      <c r="O1955" s="88"/>
      <c r="P1955" s="47"/>
      <c r="Q1955" s="48"/>
      <c r="R1955" s="47"/>
      <c r="S1955" s="48"/>
      <c r="T1955" s="49"/>
      <c r="U1955" s="49"/>
      <c r="V1955" s="49"/>
      <c r="W1955" s="50"/>
    </row>
    <row r="1956" spans="6:25" s="43" customFormat="1" ht="6" hidden="1" customHeight="1" outlineLevel="2" x14ac:dyDescent="0.2">
      <c r="F1956" s="44"/>
      <c r="G1956" s="45"/>
      <c r="H1956" s="51"/>
      <c r="I1956" s="52"/>
      <c r="J1956" s="52"/>
      <c r="K1956" s="52"/>
      <c r="L1956" s="52"/>
      <c r="M1956" s="52"/>
      <c r="N1956" s="52"/>
      <c r="O1956" s="52"/>
      <c r="P1956" s="47"/>
      <c r="Q1956" s="48"/>
      <c r="R1956" s="47"/>
      <c r="S1956" s="48"/>
      <c r="T1956" s="49"/>
      <c r="U1956" s="49"/>
      <c r="V1956" s="49"/>
      <c r="W1956" s="50"/>
    </row>
    <row r="1957" spans="6:25" s="43" customFormat="1" ht="12" hidden="1" outlineLevel="2" x14ac:dyDescent="0.2">
      <c r="F1957" s="35">
        <v>436</v>
      </c>
      <c r="G1957" s="36" t="s">
        <v>28</v>
      </c>
      <c r="H1957" s="37" t="s">
        <v>1105</v>
      </c>
      <c r="I1957" s="38" t="s">
        <v>1106</v>
      </c>
      <c r="J1957" s="36" t="s">
        <v>101</v>
      </c>
      <c r="K1957" s="39">
        <v>245.01590000000004</v>
      </c>
      <c r="L1957" s="40">
        <v>0</v>
      </c>
      <c r="M1957" s="39">
        <v>245.01590000000004</v>
      </c>
      <c r="N1957" s="41"/>
      <c r="O1957" s="42">
        <f>M1957*N1957</f>
        <v>0</v>
      </c>
      <c r="P1957" s="42">
        <v>1.103E-2</v>
      </c>
      <c r="Q1957" s="42">
        <f>M1957*P1957</f>
        <v>2.7025253770000006</v>
      </c>
      <c r="R1957" s="42"/>
      <c r="S1957" s="42">
        <f>M1957*R1957</f>
        <v>0</v>
      </c>
      <c r="T1957" s="42">
        <v>21</v>
      </c>
      <c r="U1957" s="42">
        <f>O1957*T1957/100</f>
        <v>0</v>
      </c>
      <c r="V1957" s="42">
        <f>U1957+O1957</f>
        <v>0</v>
      </c>
      <c r="W1957" s="42"/>
      <c r="X1957" s="42"/>
      <c r="Y1957" s="42">
        <v>1</v>
      </c>
    </row>
    <row r="1958" spans="6:25" s="43" customFormat="1" ht="12" hidden="1" outlineLevel="2" x14ac:dyDescent="0.2">
      <c r="F1958" s="44"/>
      <c r="G1958" s="45"/>
      <c r="H1958" s="46" t="s">
        <v>33</v>
      </c>
      <c r="I1958" s="88" t="s">
        <v>1107</v>
      </c>
      <c r="J1958" s="88"/>
      <c r="K1958" s="88"/>
      <c r="L1958" s="88"/>
      <c r="M1958" s="88"/>
      <c r="N1958" s="88"/>
      <c r="O1958" s="88"/>
      <c r="P1958" s="47"/>
      <c r="Q1958" s="48"/>
      <c r="R1958" s="47"/>
      <c r="S1958" s="48"/>
      <c r="T1958" s="49"/>
      <c r="U1958" s="49"/>
      <c r="V1958" s="49"/>
      <c r="W1958" s="50"/>
    </row>
    <row r="1959" spans="6:25" s="43" customFormat="1" ht="6" hidden="1" customHeight="1" outlineLevel="2" x14ac:dyDescent="0.2">
      <c r="F1959" s="44"/>
      <c r="G1959" s="45"/>
      <c r="H1959" s="51"/>
      <c r="I1959" s="52"/>
      <c r="J1959" s="52"/>
      <c r="K1959" s="52"/>
      <c r="L1959" s="52"/>
      <c r="M1959" s="52"/>
      <c r="N1959" s="52"/>
      <c r="O1959" s="52"/>
      <c r="P1959" s="47"/>
      <c r="Q1959" s="48"/>
      <c r="R1959" s="47"/>
      <c r="S1959" s="48"/>
      <c r="T1959" s="49"/>
      <c r="U1959" s="49"/>
      <c r="V1959" s="49"/>
      <c r="W1959" s="50"/>
    </row>
    <row r="1960" spans="6:25" s="53" customFormat="1" ht="11.25" hidden="1" outlineLevel="3" x14ac:dyDescent="0.25">
      <c r="F1960" s="54"/>
      <c r="G1960" s="55"/>
      <c r="H1960" s="56" t="str">
        <f t="shared" ref="H1960:H1971" si="25">IF(AND(H1959&lt;&gt;"Výkaz výměr:",I1959=""),"Výkaz výměr:","")</f>
        <v>Výkaz výměr:</v>
      </c>
      <c r="I1960" s="57" t="s">
        <v>722</v>
      </c>
      <c r="J1960" s="58"/>
      <c r="K1960" s="57"/>
      <c r="L1960" s="59"/>
      <c r="M1960" s="60">
        <v>0</v>
      </c>
      <c r="N1960" s="61"/>
      <c r="O1960" s="62"/>
      <c r="P1960" s="63"/>
      <c r="Q1960" s="61"/>
      <c r="R1960" s="61"/>
      <c r="S1960" s="61"/>
      <c r="T1960" s="64" t="s">
        <v>36</v>
      </c>
      <c r="U1960" s="61"/>
      <c r="V1960" s="61"/>
    </row>
    <row r="1961" spans="6:25" s="53" customFormat="1" ht="11.25" hidden="1" outlineLevel="3" x14ac:dyDescent="0.25">
      <c r="F1961" s="54"/>
      <c r="G1961" s="55"/>
      <c r="H1961" s="56" t="str">
        <f t="shared" si="25"/>
        <v/>
      </c>
      <c r="I1961" s="57" t="s">
        <v>913</v>
      </c>
      <c r="J1961" s="58"/>
      <c r="K1961" s="57"/>
      <c r="L1961" s="59"/>
      <c r="M1961" s="60">
        <v>148.27600000000001</v>
      </c>
      <c r="N1961" s="61"/>
      <c r="O1961" s="62"/>
      <c r="P1961" s="63"/>
      <c r="Q1961" s="61"/>
      <c r="R1961" s="61"/>
      <c r="S1961" s="61"/>
      <c r="T1961" s="64" t="s">
        <v>36</v>
      </c>
      <c r="U1961" s="61"/>
      <c r="V1961" s="61"/>
    </row>
    <row r="1962" spans="6:25" s="53" customFormat="1" ht="11.25" hidden="1" outlineLevel="3" x14ac:dyDescent="0.25">
      <c r="F1962" s="54"/>
      <c r="G1962" s="55"/>
      <c r="H1962" s="56" t="str">
        <f t="shared" si="25"/>
        <v/>
      </c>
      <c r="I1962" s="57" t="s">
        <v>914</v>
      </c>
      <c r="J1962" s="58"/>
      <c r="K1962" s="57"/>
      <c r="L1962" s="59"/>
      <c r="M1962" s="60">
        <v>0</v>
      </c>
      <c r="N1962" s="61"/>
      <c r="O1962" s="62"/>
      <c r="P1962" s="63"/>
      <c r="Q1962" s="61"/>
      <c r="R1962" s="61"/>
      <c r="S1962" s="61"/>
      <c r="T1962" s="64" t="s">
        <v>36</v>
      </c>
      <c r="U1962" s="61"/>
      <c r="V1962" s="61"/>
    </row>
    <row r="1963" spans="6:25" s="53" customFormat="1" ht="11.25" hidden="1" outlineLevel="3" x14ac:dyDescent="0.25">
      <c r="F1963" s="54"/>
      <c r="G1963" s="55"/>
      <c r="H1963" s="56" t="str">
        <f t="shared" si="25"/>
        <v/>
      </c>
      <c r="I1963" s="57" t="s">
        <v>915</v>
      </c>
      <c r="J1963" s="58"/>
      <c r="K1963" s="57"/>
      <c r="L1963" s="59"/>
      <c r="M1963" s="60">
        <v>29.265000000000001</v>
      </c>
      <c r="N1963" s="61"/>
      <c r="O1963" s="62"/>
      <c r="P1963" s="63"/>
      <c r="Q1963" s="61"/>
      <c r="R1963" s="61"/>
      <c r="S1963" s="61"/>
      <c r="T1963" s="64" t="s">
        <v>36</v>
      </c>
      <c r="U1963" s="61"/>
      <c r="V1963" s="61"/>
    </row>
    <row r="1964" spans="6:25" s="53" customFormat="1" ht="11.25" hidden="1" outlineLevel="3" x14ac:dyDescent="0.25">
      <c r="F1964" s="54"/>
      <c r="G1964" s="55"/>
      <c r="H1964" s="56" t="str">
        <f t="shared" si="25"/>
        <v/>
      </c>
      <c r="I1964" s="57" t="s">
        <v>916</v>
      </c>
      <c r="J1964" s="58"/>
      <c r="K1964" s="57"/>
      <c r="L1964" s="59"/>
      <c r="M1964" s="60">
        <v>11.49</v>
      </c>
      <c r="N1964" s="61"/>
      <c r="O1964" s="62"/>
      <c r="P1964" s="63"/>
      <c r="Q1964" s="61"/>
      <c r="R1964" s="61"/>
      <c r="S1964" s="61"/>
      <c r="T1964" s="64" t="s">
        <v>36</v>
      </c>
      <c r="U1964" s="61"/>
      <c r="V1964" s="61"/>
    </row>
    <row r="1965" spans="6:25" s="53" customFormat="1" ht="11.25" hidden="1" outlineLevel="3" x14ac:dyDescent="0.25">
      <c r="F1965" s="54"/>
      <c r="G1965" s="55"/>
      <c r="H1965" s="56" t="str">
        <f t="shared" si="25"/>
        <v/>
      </c>
      <c r="I1965" s="57" t="s">
        <v>917</v>
      </c>
      <c r="J1965" s="58"/>
      <c r="K1965" s="57"/>
      <c r="L1965" s="59"/>
      <c r="M1965" s="60">
        <v>0</v>
      </c>
      <c r="N1965" s="61"/>
      <c r="O1965" s="62"/>
      <c r="P1965" s="63"/>
      <c r="Q1965" s="61"/>
      <c r="R1965" s="61"/>
      <c r="S1965" s="61"/>
      <c r="T1965" s="64" t="s">
        <v>36</v>
      </c>
      <c r="U1965" s="61"/>
      <c r="V1965" s="61"/>
    </row>
    <row r="1966" spans="6:25" s="53" customFormat="1" ht="11.25" hidden="1" outlineLevel="3" x14ac:dyDescent="0.25">
      <c r="F1966" s="54"/>
      <c r="G1966" s="55"/>
      <c r="H1966" s="56" t="str">
        <f t="shared" si="25"/>
        <v/>
      </c>
      <c r="I1966" s="57" t="s">
        <v>918</v>
      </c>
      <c r="J1966" s="58"/>
      <c r="K1966" s="57"/>
      <c r="L1966" s="59"/>
      <c r="M1966" s="60">
        <v>-10.01</v>
      </c>
      <c r="N1966" s="61"/>
      <c r="O1966" s="62"/>
      <c r="P1966" s="63"/>
      <c r="Q1966" s="61"/>
      <c r="R1966" s="61"/>
      <c r="S1966" s="61"/>
      <c r="T1966" s="64" t="s">
        <v>36</v>
      </c>
      <c r="U1966" s="61"/>
      <c r="V1966" s="61"/>
    </row>
    <row r="1967" spans="6:25" s="53" customFormat="1" ht="11.25" hidden="1" outlineLevel="3" x14ac:dyDescent="0.25">
      <c r="F1967" s="54"/>
      <c r="G1967" s="55"/>
      <c r="H1967" s="56" t="str">
        <f t="shared" si="25"/>
        <v/>
      </c>
      <c r="I1967" s="57" t="s">
        <v>919</v>
      </c>
      <c r="J1967" s="58"/>
      <c r="K1967" s="57"/>
      <c r="L1967" s="59"/>
      <c r="M1967" s="60">
        <v>-8.9320000000000004</v>
      </c>
      <c r="N1967" s="61"/>
      <c r="O1967" s="62"/>
      <c r="P1967" s="63"/>
      <c r="Q1967" s="61"/>
      <c r="R1967" s="61"/>
      <c r="S1967" s="61"/>
      <c r="T1967" s="64" t="s">
        <v>36</v>
      </c>
      <c r="U1967" s="61"/>
      <c r="V1967" s="61"/>
    </row>
    <row r="1968" spans="6:25" s="53" customFormat="1" ht="11.25" hidden="1" outlineLevel="3" x14ac:dyDescent="0.25">
      <c r="F1968" s="54"/>
      <c r="G1968" s="55"/>
      <c r="H1968" s="56" t="str">
        <f t="shared" si="25"/>
        <v/>
      </c>
      <c r="I1968" s="57" t="s">
        <v>920</v>
      </c>
      <c r="J1968" s="58"/>
      <c r="K1968" s="57"/>
      <c r="L1968" s="59"/>
      <c r="M1968" s="60">
        <v>-10.052100000000001</v>
      </c>
      <c r="N1968" s="61"/>
      <c r="O1968" s="62"/>
      <c r="P1968" s="63"/>
      <c r="Q1968" s="61"/>
      <c r="R1968" s="61"/>
      <c r="S1968" s="61"/>
      <c r="T1968" s="64" t="s">
        <v>36</v>
      </c>
      <c r="U1968" s="61"/>
      <c r="V1968" s="61"/>
    </row>
    <row r="1969" spans="6:25" s="53" customFormat="1" ht="11.25" hidden="1" outlineLevel="3" x14ac:dyDescent="0.25">
      <c r="F1969" s="54"/>
      <c r="G1969" s="55"/>
      <c r="H1969" s="56" t="str">
        <f t="shared" si="25"/>
        <v/>
      </c>
      <c r="I1969" s="57" t="s">
        <v>921</v>
      </c>
      <c r="J1969" s="58"/>
      <c r="K1969" s="57"/>
      <c r="L1969" s="59"/>
      <c r="M1969" s="60">
        <v>-2.25</v>
      </c>
      <c r="N1969" s="61"/>
      <c r="O1969" s="62"/>
      <c r="P1969" s="63"/>
      <c r="Q1969" s="61"/>
      <c r="R1969" s="61"/>
      <c r="S1969" s="61"/>
      <c r="T1969" s="64" t="s">
        <v>36</v>
      </c>
      <c r="U1969" s="61"/>
      <c r="V1969" s="61"/>
    </row>
    <row r="1970" spans="6:25" s="53" customFormat="1" ht="11.25" hidden="1" outlineLevel="3" x14ac:dyDescent="0.25">
      <c r="F1970" s="54"/>
      <c r="G1970" s="55"/>
      <c r="H1970" s="56" t="str">
        <f t="shared" si="25"/>
        <v/>
      </c>
      <c r="I1970" s="57" t="s">
        <v>922</v>
      </c>
      <c r="J1970" s="58"/>
      <c r="K1970" s="57"/>
      <c r="L1970" s="59"/>
      <c r="M1970" s="60">
        <v>0</v>
      </c>
      <c r="N1970" s="61"/>
      <c r="O1970" s="62"/>
      <c r="P1970" s="63"/>
      <c r="Q1970" s="61"/>
      <c r="R1970" s="61"/>
      <c r="S1970" s="61"/>
      <c r="T1970" s="64" t="s">
        <v>36</v>
      </c>
      <c r="U1970" s="61"/>
      <c r="V1970" s="61"/>
    </row>
    <row r="1971" spans="6:25" s="53" customFormat="1" ht="11.25" hidden="1" outlineLevel="3" x14ac:dyDescent="0.25">
      <c r="F1971" s="54"/>
      <c r="G1971" s="55"/>
      <c r="H1971" s="56" t="str">
        <f t="shared" si="25"/>
        <v/>
      </c>
      <c r="I1971" s="57" t="s">
        <v>1108</v>
      </c>
      <c r="J1971" s="58"/>
      <c r="K1971" s="57"/>
      <c r="L1971" s="59"/>
      <c r="M1971" s="60">
        <v>127.98399999999999</v>
      </c>
      <c r="N1971" s="61"/>
      <c r="O1971" s="62"/>
      <c r="P1971" s="63"/>
      <c r="Q1971" s="61"/>
      <c r="R1971" s="61"/>
      <c r="S1971" s="61"/>
      <c r="T1971" s="64" t="s">
        <v>36</v>
      </c>
      <c r="U1971" s="61"/>
      <c r="V1971" s="61"/>
    </row>
    <row r="1972" spans="6:25" s="43" customFormat="1" ht="12" hidden="1" outlineLevel="2" x14ac:dyDescent="0.2">
      <c r="F1972" s="35">
        <v>437</v>
      </c>
      <c r="G1972" s="36" t="s">
        <v>28</v>
      </c>
      <c r="H1972" s="37" t="s">
        <v>1109</v>
      </c>
      <c r="I1972" s="38" t="s">
        <v>1110</v>
      </c>
      <c r="J1972" s="36" t="s">
        <v>101</v>
      </c>
      <c r="K1972" s="39">
        <v>245.01599999999999</v>
      </c>
      <c r="L1972" s="40">
        <v>0</v>
      </c>
      <c r="M1972" s="39">
        <v>245.01599999999999</v>
      </c>
      <c r="N1972" s="41"/>
      <c r="O1972" s="42">
        <f>M1972*N1972</f>
        <v>0</v>
      </c>
      <c r="P1972" s="42">
        <v>5.5199999999999997E-3</v>
      </c>
      <c r="Q1972" s="42">
        <f>M1972*P1972</f>
        <v>1.35248832</v>
      </c>
      <c r="R1972" s="42"/>
      <c r="S1972" s="42">
        <f>M1972*R1972</f>
        <v>0</v>
      </c>
      <c r="T1972" s="42">
        <v>21</v>
      </c>
      <c r="U1972" s="42">
        <f>O1972*T1972/100</f>
        <v>0</v>
      </c>
      <c r="V1972" s="42">
        <f>U1972+O1972</f>
        <v>0</v>
      </c>
      <c r="W1972" s="42"/>
      <c r="X1972" s="42"/>
      <c r="Y1972" s="42">
        <v>1</v>
      </c>
    </row>
    <row r="1973" spans="6:25" s="43" customFormat="1" ht="12" hidden="1" outlineLevel="2" x14ac:dyDescent="0.2">
      <c r="F1973" s="44"/>
      <c r="G1973" s="45"/>
      <c r="H1973" s="46" t="s">
        <v>33</v>
      </c>
      <c r="I1973" s="88" t="s">
        <v>1111</v>
      </c>
      <c r="J1973" s="88"/>
      <c r="K1973" s="88"/>
      <c r="L1973" s="88"/>
      <c r="M1973" s="88"/>
      <c r="N1973" s="88"/>
      <c r="O1973" s="88"/>
      <c r="P1973" s="47"/>
      <c r="Q1973" s="48"/>
      <c r="R1973" s="47"/>
      <c r="S1973" s="48"/>
      <c r="T1973" s="49"/>
      <c r="U1973" s="49"/>
      <c r="V1973" s="49"/>
      <c r="W1973" s="50"/>
    </row>
    <row r="1974" spans="6:25" s="43" customFormat="1" ht="6" hidden="1" customHeight="1" outlineLevel="2" x14ac:dyDescent="0.2">
      <c r="F1974" s="44"/>
      <c r="G1974" s="45"/>
      <c r="H1974" s="51"/>
      <c r="I1974" s="52"/>
      <c r="J1974" s="52"/>
      <c r="K1974" s="52"/>
      <c r="L1974" s="52"/>
      <c r="M1974" s="52"/>
      <c r="N1974" s="52"/>
      <c r="O1974" s="52"/>
      <c r="P1974" s="47"/>
      <c r="Q1974" s="48"/>
      <c r="R1974" s="47"/>
      <c r="S1974" s="48"/>
      <c r="T1974" s="49"/>
      <c r="U1974" s="49"/>
      <c r="V1974" s="49"/>
      <c r="W1974" s="50"/>
    </row>
    <row r="1975" spans="6:25" s="43" customFormat="1" ht="12" hidden="1" outlineLevel="2" x14ac:dyDescent="0.2">
      <c r="F1975" s="35">
        <v>438</v>
      </c>
      <c r="G1975" s="36" t="s">
        <v>28</v>
      </c>
      <c r="H1975" s="37" t="s">
        <v>171</v>
      </c>
      <c r="I1975" s="38" t="s">
        <v>172</v>
      </c>
      <c r="J1975" s="36" t="s">
        <v>101</v>
      </c>
      <c r="K1975" s="39">
        <v>180.72</v>
      </c>
      <c r="L1975" s="40">
        <v>0</v>
      </c>
      <c r="M1975" s="39">
        <v>180.72</v>
      </c>
      <c r="N1975" s="41"/>
      <c r="O1975" s="42">
        <f>M1975*N1975</f>
        <v>0</v>
      </c>
      <c r="P1975" s="42">
        <v>2.5999999999999998E-4</v>
      </c>
      <c r="Q1975" s="42">
        <f>M1975*P1975</f>
        <v>4.6987199999999993E-2</v>
      </c>
      <c r="R1975" s="42"/>
      <c r="S1975" s="42">
        <f>M1975*R1975</f>
        <v>0</v>
      </c>
      <c r="T1975" s="42">
        <v>21</v>
      </c>
      <c r="U1975" s="42">
        <f>O1975*T1975/100</f>
        <v>0</v>
      </c>
      <c r="V1975" s="42">
        <f>U1975+O1975</f>
        <v>0</v>
      </c>
      <c r="W1975" s="42"/>
      <c r="X1975" s="42"/>
      <c r="Y1975" s="42">
        <v>1</v>
      </c>
    </row>
    <row r="1976" spans="6:25" s="43" customFormat="1" ht="12" hidden="1" outlineLevel="2" x14ac:dyDescent="0.2">
      <c r="F1976" s="44"/>
      <c r="G1976" s="45"/>
      <c r="H1976" s="46" t="s">
        <v>33</v>
      </c>
      <c r="I1976" s="88" t="s">
        <v>173</v>
      </c>
      <c r="J1976" s="88"/>
      <c r="K1976" s="88"/>
      <c r="L1976" s="88"/>
      <c r="M1976" s="88"/>
      <c r="N1976" s="88"/>
      <c r="O1976" s="88"/>
      <c r="P1976" s="47"/>
      <c r="Q1976" s="48"/>
      <c r="R1976" s="47"/>
      <c r="S1976" s="48"/>
      <c r="T1976" s="49"/>
      <c r="U1976" s="49"/>
      <c r="V1976" s="49"/>
      <c r="W1976" s="50"/>
    </row>
    <row r="1977" spans="6:25" s="43" customFormat="1" ht="6" hidden="1" customHeight="1" outlineLevel="2" x14ac:dyDescent="0.2">
      <c r="F1977" s="44"/>
      <c r="G1977" s="45"/>
      <c r="H1977" s="51"/>
      <c r="I1977" s="52"/>
      <c r="J1977" s="52"/>
      <c r="K1977" s="52"/>
      <c r="L1977" s="52"/>
      <c r="M1977" s="52"/>
      <c r="N1977" s="52"/>
      <c r="O1977" s="52"/>
      <c r="P1977" s="47"/>
      <c r="Q1977" s="48"/>
      <c r="R1977" s="47"/>
      <c r="S1977" s="48"/>
      <c r="T1977" s="49"/>
      <c r="U1977" s="49"/>
      <c r="V1977" s="49"/>
      <c r="W1977" s="50"/>
    </row>
    <row r="1978" spans="6:25" s="53" customFormat="1" ht="11.25" hidden="1" outlineLevel="3" x14ac:dyDescent="0.25">
      <c r="F1978" s="54"/>
      <c r="G1978" s="55"/>
      <c r="H1978" s="56" t="str">
        <f>IF(AND(H1977&lt;&gt;"Výkaz výměr:",I1977=""),"Výkaz výměr:","")</f>
        <v>Výkaz výměr:</v>
      </c>
      <c r="I1978" s="57" t="s">
        <v>1112</v>
      </c>
      <c r="J1978" s="58"/>
      <c r="K1978" s="57"/>
      <c r="L1978" s="59"/>
      <c r="M1978" s="60">
        <v>63.5</v>
      </c>
      <c r="N1978" s="61"/>
      <c r="O1978" s="62"/>
      <c r="P1978" s="63"/>
      <c r="Q1978" s="61"/>
      <c r="R1978" s="61"/>
      <c r="S1978" s="61"/>
      <c r="T1978" s="64" t="s">
        <v>36</v>
      </c>
      <c r="U1978" s="61"/>
      <c r="V1978" s="61"/>
    </row>
    <row r="1979" spans="6:25" s="53" customFormat="1" ht="11.25" hidden="1" outlineLevel="3" x14ac:dyDescent="0.25">
      <c r="F1979" s="54"/>
      <c r="G1979" s="55"/>
      <c r="H1979" s="56" t="str">
        <f>IF(AND(H1978&lt;&gt;"Výkaz výměr:",I1978=""),"Výkaz výměr:","")</f>
        <v/>
      </c>
      <c r="I1979" s="57" t="s">
        <v>1113</v>
      </c>
      <c r="J1979" s="58"/>
      <c r="K1979" s="57"/>
      <c r="L1979" s="59"/>
      <c r="M1979" s="60">
        <v>42.9</v>
      </c>
      <c r="N1979" s="61"/>
      <c r="O1979" s="62"/>
      <c r="P1979" s="63"/>
      <c r="Q1979" s="61"/>
      <c r="R1979" s="61"/>
      <c r="S1979" s="61"/>
      <c r="T1979" s="64" t="s">
        <v>36</v>
      </c>
      <c r="U1979" s="61"/>
      <c r="V1979" s="61"/>
    </row>
    <row r="1980" spans="6:25" s="53" customFormat="1" ht="11.25" hidden="1" outlineLevel="3" x14ac:dyDescent="0.25">
      <c r="F1980" s="54"/>
      <c r="G1980" s="55"/>
      <c r="H1980" s="56" t="str">
        <f>IF(AND(H1979&lt;&gt;"Výkaz výměr:",I1979=""),"Výkaz výměr:","")</f>
        <v/>
      </c>
      <c r="I1980" s="57" t="s">
        <v>1114</v>
      </c>
      <c r="J1980" s="58"/>
      <c r="K1980" s="57"/>
      <c r="L1980" s="59"/>
      <c r="M1980" s="60">
        <v>74.319999999999993</v>
      </c>
      <c r="N1980" s="61"/>
      <c r="O1980" s="62"/>
      <c r="P1980" s="63"/>
      <c r="Q1980" s="61"/>
      <c r="R1980" s="61"/>
      <c r="S1980" s="61"/>
      <c r="T1980" s="64" t="s">
        <v>36</v>
      </c>
      <c r="U1980" s="61"/>
      <c r="V1980" s="61"/>
    </row>
    <row r="1981" spans="6:25" s="43" customFormat="1" ht="12" hidden="1" outlineLevel="2" x14ac:dyDescent="0.2">
      <c r="F1981" s="35">
        <v>439</v>
      </c>
      <c r="G1981" s="36" t="s">
        <v>28</v>
      </c>
      <c r="H1981" s="37" t="s">
        <v>178</v>
      </c>
      <c r="I1981" s="38" t="s">
        <v>179</v>
      </c>
      <c r="J1981" s="36" t="s">
        <v>101</v>
      </c>
      <c r="K1981" s="39">
        <v>180.72</v>
      </c>
      <c r="L1981" s="40">
        <v>0</v>
      </c>
      <c r="M1981" s="39">
        <v>180.72</v>
      </c>
      <c r="N1981" s="41"/>
      <c r="O1981" s="42">
        <f>M1981*N1981</f>
        <v>0</v>
      </c>
      <c r="P1981" s="42">
        <v>3.0000000000000001E-3</v>
      </c>
      <c r="Q1981" s="42">
        <f>M1981*P1981</f>
        <v>0.54215999999999998</v>
      </c>
      <c r="R1981" s="42"/>
      <c r="S1981" s="42">
        <f>M1981*R1981</f>
        <v>0</v>
      </c>
      <c r="T1981" s="42">
        <v>21</v>
      </c>
      <c r="U1981" s="42">
        <f>O1981*T1981/100</f>
        <v>0</v>
      </c>
      <c r="V1981" s="42">
        <f>U1981+O1981</f>
        <v>0</v>
      </c>
      <c r="W1981" s="42"/>
      <c r="X1981" s="42"/>
      <c r="Y1981" s="42">
        <v>1</v>
      </c>
    </row>
    <row r="1982" spans="6:25" s="43" customFormat="1" ht="12" hidden="1" outlineLevel="2" x14ac:dyDescent="0.2">
      <c r="F1982" s="44"/>
      <c r="G1982" s="45"/>
      <c r="H1982" s="46" t="s">
        <v>33</v>
      </c>
      <c r="I1982" s="88" t="s">
        <v>180</v>
      </c>
      <c r="J1982" s="88"/>
      <c r="K1982" s="88"/>
      <c r="L1982" s="88"/>
      <c r="M1982" s="88"/>
      <c r="N1982" s="88"/>
      <c r="O1982" s="88"/>
      <c r="P1982" s="47"/>
      <c r="Q1982" s="48"/>
      <c r="R1982" s="47"/>
      <c r="S1982" s="48"/>
      <c r="T1982" s="49"/>
      <c r="U1982" s="49"/>
      <c r="V1982" s="49"/>
      <c r="W1982" s="50"/>
    </row>
    <row r="1983" spans="6:25" s="43" customFormat="1" ht="6" hidden="1" customHeight="1" outlineLevel="2" x14ac:dyDescent="0.2">
      <c r="F1983" s="44"/>
      <c r="G1983" s="45"/>
      <c r="H1983" s="51"/>
      <c r="I1983" s="52"/>
      <c r="J1983" s="52"/>
      <c r="K1983" s="52"/>
      <c r="L1983" s="52"/>
      <c r="M1983" s="52"/>
      <c r="N1983" s="52"/>
      <c r="O1983" s="52"/>
      <c r="P1983" s="47"/>
      <c r="Q1983" s="48"/>
      <c r="R1983" s="47"/>
      <c r="S1983" s="48"/>
      <c r="T1983" s="49"/>
      <c r="U1983" s="49"/>
      <c r="V1983" s="49"/>
      <c r="W1983" s="50"/>
    </row>
    <row r="1984" spans="6:25" s="53" customFormat="1" ht="11.25" hidden="1" outlineLevel="3" x14ac:dyDescent="0.25">
      <c r="F1984" s="54"/>
      <c r="G1984" s="55"/>
      <c r="H1984" s="56" t="str">
        <f>IF(AND(H1983&lt;&gt;"Výkaz výměr:",I1983=""),"Výkaz výměr:","")</f>
        <v>Výkaz výměr:</v>
      </c>
      <c r="I1984" s="57" t="s">
        <v>1112</v>
      </c>
      <c r="J1984" s="58"/>
      <c r="K1984" s="57"/>
      <c r="L1984" s="59"/>
      <c r="M1984" s="60">
        <v>63.5</v>
      </c>
      <c r="N1984" s="61"/>
      <c r="O1984" s="62"/>
      <c r="P1984" s="63"/>
      <c r="Q1984" s="61"/>
      <c r="R1984" s="61"/>
      <c r="S1984" s="61"/>
      <c r="T1984" s="64" t="s">
        <v>36</v>
      </c>
      <c r="U1984" s="61"/>
      <c r="V1984" s="61"/>
    </row>
    <row r="1985" spans="6:25" s="53" customFormat="1" ht="11.25" hidden="1" outlineLevel="3" x14ac:dyDescent="0.25">
      <c r="F1985" s="54"/>
      <c r="G1985" s="55"/>
      <c r="H1985" s="56" t="str">
        <f>IF(AND(H1984&lt;&gt;"Výkaz výměr:",I1984=""),"Výkaz výměr:","")</f>
        <v/>
      </c>
      <c r="I1985" s="57" t="s">
        <v>1113</v>
      </c>
      <c r="J1985" s="58"/>
      <c r="K1985" s="57"/>
      <c r="L1985" s="59"/>
      <c r="M1985" s="60">
        <v>42.9</v>
      </c>
      <c r="N1985" s="61"/>
      <c r="O1985" s="62"/>
      <c r="P1985" s="63"/>
      <c r="Q1985" s="61"/>
      <c r="R1985" s="61"/>
      <c r="S1985" s="61"/>
      <c r="T1985" s="64" t="s">
        <v>36</v>
      </c>
      <c r="U1985" s="61"/>
      <c r="V1985" s="61"/>
    </row>
    <row r="1986" spans="6:25" s="53" customFormat="1" ht="11.25" hidden="1" outlineLevel="3" x14ac:dyDescent="0.25">
      <c r="F1986" s="54"/>
      <c r="G1986" s="55"/>
      <c r="H1986" s="56" t="str">
        <f>IF(AND(H1985&lt;&gt;"Výkaz výměr:",I1985=""),"Výkaz výměr:","")</f>
        <v/>
      </c>
      <c r="I1986" s="57" t="s">
        <v>1114</v>
      </c>
      <c r="J1986" s="58"/>
      <c r="K1986" s="57"/>
      <c r="L1986" s="59"/>
      <c r="M1986" s="60">
        <v>74.319999999999993</v>
      </c>
      <c r="N1986" s="61"/>
      <c r="O1986" s="62"/>
      <c r="P1986" s="63"/>
      <c r="Q1986" s="61"/>
      <c r="R1986" s="61"/>
      <c r="S1986" s="61"/>
      <c r="T1986" s="64" t="s">
        <v>36</v>
      </c>
      <c r="U1986" s="61"/>
      <c r="V1986" s="61"/>
    </row>
    <row r="1987" spans="6:25" s="43" customFormat="1" ht="12" hidden="1" outlineLevel="2" x14ac:dyDescent="0.2">
      <c r="F1987" s="35">
        <v>440</v>
      </c>
      <c r="G1987" s="36" t="s">
        <v>28</v>
      </c>
      <c r="H1987" s="37" t="s">
        <v>189</v>
      </c>
      <c r="I1987" s="38" t="s">
        <v>190</v>
      </c>
      <c r="J1987" s="36" t="s">
        <v>101</v>
      </c>
      <c r="K1987" s="39">
        <v>237.67805000000004</v>
      </c>
      <c r="L1987" s="40">
        <v>0</v>
      </c>
      <c r="M1987" s="39">
        <v>237.67805000000004</v>
      </c>
      <c r="N1987" s="41"/>
      <c r="O1987" s="42">
        <f>M1987*N1987</f>
        <v>0</v>
      </c>
      <c r="P1987" s="42">
        <v>2.5999999999999998E-4</v>
      </c>
      <c r="Q1987" s="42">
        <f>M1987*P1987</f>
        <v>6.1796293000000002E-2</v>
      </c>
      <c r="R1987" s="42"/>
      <c r="S1987" s="42">
        <f>M1987*R1987</f>
        <v>0</v>
      </c>
      <c r="T1987" s="42">
        <v>21</v>
      </c>
      <c r="U1987" s="42">
        <f>O1987*T1987/100</f>
        <v>0</v>
      </c>
      <c r="V1987" s="42">
        <f>U1987+O1987</f>
        <v>0</v>
      </c>
      <c r="W1987" s="42"/>
      <c r="X1987" s="42"/>
      <c r="Y1987" s="42">
        <v>1</v>
      </c>
    </row>
    <row r="1988" spans="6:25" s="43" customFormat="1" ht="12" hidden="1" outlineLevel="2" x14ac:dyDescent="0.2">
      <c r="F1988" s="44"/>
      <c r="G1988" s="45"/>
      <c r="H1988" s="46" t="s">
        <v>33</v>
      </c>
      <c r="I1988" s="88" t="s">
        <v>191</v>
      </c>
      <c r="J1988" s="88"/>
      <c r="K1988" s="88"/>
      <c r="L1988" s="88"/>
      <c r="M1988" s="88"/>
      <c r="N1988" s="88"/>
      <c r="O1988" s="88"/>
      <c r="P1988" s="47"/>
      <c r="Q1988" s="48"/>
      <c r="R1988" s="47"/>
      <c r="S1988" s="48"/>
      <c r="T1988" s="49"/>
      <c r="U1988" s="49"/>
      <c r="V1988" s="49"/>
      <c r="W1988" s="50"/>
    </row>
    <row r="1989" spans="6:25" s="43" customFormat="1" ht="6" hidden="1" customHeight="1" outlineLevel="2" x14ac:dyDescent="0.2">
      <c r="F1989" s="44"/>
      <c r="G1989" s="45"/>
      <c r="H1989" s="51"/>
      <c r="I1989" s="52"/>
      <c r="J1989" s="52"/>
      <c r="K1989" s="52"/>
      <c r="L1989" s="52"/>
      <c r="M1989" s="52"/>
      <c r="N1989" s="52"/>
      <c r="O1989" s="52"/>
      <c r="P1989" s="47"/>
      <c r="Q1989" s="48"/>
      <c r="R1989" s="47"/>
      <c r="S1989" s="48"/>
      <c r="T1989" s="49"/>
      <c r="U1989" s="49"/>
      <c r="V1989" s="49"/>
      <c r="W1989" s="50"/>
    </row>
    <row r="1990" spans="6:25" s="53" customFormat="1" ht="11.25" hidden="1" outlineLevel="3" x14ac:dyDescent="0.25">
      <c r="F1990" s="54"/>
      <c r="G1990" s="55"/>
      <c r="H1990" s="56" t="str">
        <f t="shared" ref="H1990:H2011" si="26">IF(AND(H1989&lt;&gt;"Výkaz výměr:",I1989=""),"Výkaz výměr:","")</f>
        <v>Výkaz výměr:</v>
      </c>
      <c r="I1990" s="57" t="s">
        <v>722</v>
      </c>
      <c r="J1990" s="58"/>
      <c r="K1990" s="57"/>
      <c r="L1990" s="59"/>
      <c r="M1990" s="60">
        <v>0</v>
      </c>
      <c r="N1990" s="61"/>
      <c r="O1990" s="62"/>
      <c r="P1990" s="63"/>
      <c r="Q1990" s="61"/>
      <c r="R1990" s="61"/>
      <c r="S1990" s="61"/>
      <c r="T1990" s="64" t="s">
        <v>36</v>
      </c>
      <c r="U1990" s="61"/>
      <c r="V1990" s="61"/>
    </row>
    <row r="1991" spans="6:25" s="53" customFormat="1" ht="11.25" hidden="1" outlineLevel="3" x14ac:dyDescent="0.25">
      <c r="F1991" s="54"/>
      <c r="G1991" s="55"/>
      <c r="H1991" s="56" t="str">
        <f t="shared" si="26"/>
        <v/>
      </c>
      <c r="I1991" s="57" t="s">
        <v>1115</v>
      </c>
      <c r="J1991" s="58"/>
      <c r="K1991" s="57"/>
      <c r="L1991" s="59"/>
      <c r="M1991" s="60">
        <v>93.573999999999998</v>
      </c>
      <c r="N1991" s="61"/>
      <c r="O1991" s="62"/>
      <c r="P1991" s="63"/>
      <c r="Q1991" s="61"/>
      <c r="R1991" s="61"/>
      <c r="S1991" s="61"/>
      <c r="T1991" s="64" t="s">
        <v>36</v>
      </c>
      <c r="U1991" s="61"/>
      <c r="V1991" s="61"/>
    </row>
    <row r="1992" spans="6:25" s="53" customFormat="1" ht="11.25" hidden="1" outlineLevel="3" x14ac:dyDescent="0.25">
      <c r="F1992" s="54"/>
      <c r="G1992" s="55"/>
      <c r="H1992" s="56" t="str">
        <f t="shared" si="26"/>
        <v/>
      </c>
      <c r="I1992" s="57" t="s">
        <v>1116</v>
      </c>
      <c r="J1992" s="58"/>
      <c r="K1992" s="57"/>
      <c r="L1992" s="59"/>
      <c r="M1992" s="60">
        <v>-2.94</v>
      </c>
      <c r="N1992" s="61"/>
      <c r="O1992" s="62"/>
      <c r="P1992" s="63"/>
      <c r="Q1992" s="61"/>
      <c r="R1992" s="61"/>
      <c r="S1992" s="61"/>
      <c r="T1992" s="64" t="s">
        <v>36</v>
      </c>
      <c r="U1992" s="61"/>
      <c r="V1992" s="61"/>
    </row>
    <row r="1993" spans="6:25" s="53" customFormat="1" ht="11.25" hidden="1" outlineLevel="3" x14ac:dyDescent="0.25">
      <c r="F1993" s="54"/>
      <c r="G1993" s="55"/>
      <c r="H1993" s="56" t="str">
        <f t="shared" si="26"/>
        <v/>
      </c>
      <c r="I1993" s="57" t="s">
        <v>1117</v>
      </c>
      <c r="J1993" s="58"/>
      <c r="K1993" s="57"/>
      <c r="L1993" s="59"/>
      <c r="M1993" s="60">
        <v>-3.0804</v>
      </c>
      <c r="N1993" s="61"/>
      <c r="O1993" s="62"/>
      <c r="P1993" s="63"/>
      <c r="Q1993" s="61"/>
      <c r="R1993" s="61"/>
      <c r="S1993" s="61"/>
      <c r="T1993" s="64" t="s">
        <v>36</v>
      </c>
      <c r="U1993" s="61"/>
      <c r="V1993" s="61"/>
    </row>
    <row r="1994" spans="6:25" s="53" customFormat="1" ht="11.25" hidden="1" outlineLevel="3" x14ac:dyDescent="0.25">
      <c r="F1994" s="54"/>
      <c r="G1994" s="55"/>
      <c r="H1994" s="56" t="str">
        <f t="shared" si="26"/>
        <v/>
      </c>
      <c r="I1994" s="57" t="s">
        <v>1118</v>
      </c>
      <c r="J1994" s="58"/>
      <c r="K1994" s="57"/>
      <c r="L1994" s="59"/>
      <c r="M1994" s="60">
        <v>-2.2199999999999998</v>
      </c>
      <c r="N1994" s="61"/>
      <c r="O1994" s="62"/>
      <c r="P1994" s="63"/>
      <c r="Q1994" s="61"/>
      <c r="R1994" s="61"/>
      <c r="S1994" s="61"/>
      <c r="T1994" s="64" t="s">
        <v>36</v>
      </c>
      <c r="U1994" s="61"/>
      <c r="V1994" s="61"/>
    </row>
    <row r="1995" spans="6:25" s="53" customFormat="1" ht="11.25" hidden="1" outlineLevel="3" x14ac:dyDescent="0.25">
      <c r="F1995" s="54"/>
      <c r="G1995" s="55"/>
      <c r="H1995" s="56" t="str">
        <f t="shared" si="26"/>
        <v/>
      </c>
      <c r="I1995" s="57" t="s">
        <v>1119</v>
      </c>
      <c r="J1995" s="58"/>
      <c r="K1995" s="57"/>
      <c r="L1995" s="59"/>
      <c r="M1995" s="60">
        <v>-9.1767500000000002</v>
      </c>
      <c r="N1995" s="61"/>
      <c r="O1995" s="62"/>
      <c r="P1995" s="63"/>
      <c r="Q1995" s="61"/>
      <c r="R1995" s="61"/>
      <c r="S1995" s="61"/>
      <c r="T1995" s="64" t="s">
        <v>36</v>
      </c>
      <c r="U1995" s="61"/>
      <c r="V1995" s="61"/>
    </row>
    <row r="1996" spans="6:25" s="53" customFormat="1" ht="11.25" hidden="1" outlineLevel="3" x14ac:dyDescent="0.25">
      <c r="F1996" s="54"/>
      <c r="G1996" s="55"/>
      <c r="H1996" s="56" t="str">
        <f t="shared" si="26"/>
        <v/>
      </c>
      <c r="I1996" s="57" t="s">
        <v>1120</v>
      </c>
      <c r="J1996" s="58"/>
      <c r="K1996" s="57"/>
      <c r="L1996" s="59"/>
      <c r="M1996" s="60">
        <v>-0.60599999999999998</v>
      </c>
      <c r="N1996" s="61"/>
      <c r="O1996" s="62"/>
      <c r="P1996" s="63"/>
      <c r="Q1996" s="61"/>
      <c r="R1996" s="61"/>
      <c r="S1996" s="61"/>
      <c r="T1996" s="64" t="s">
        <v>36</v>
      </c>
      <c r="U1996" s="61"/>
      <c r="V1996" s="61"/>
    </row>
    <row r="1997" spans="6:25" s="53" customFormat="1" ht="11.25" hidden="1" outlineLevel="3" x14ac:dyDescent="0.25">
      <c r="F1997" s="54"/>
      <c r="G1997" s="55"/>
      <c r="H1997" s="56" t="str">
        <f t="shared" si="26"/>
        <v/>
      </c>
      <c r="I1997" s="57" t="s">
        <v>1121</v>
      </c>
      <c r="J1997" s="58"/>
      <c r="K1997" s="57"/>
      <c r="L1997" s="59"/>
      <c r="M1997" s="60">
        <v>78.234000000000009</v>
      </c>
      <c r="N1997" s="61"/>
      <c r="O1997" s="62"/>
      <c r="P1997" s="63"/>
      <c r="Q1997" s="61"/>
      <c r="R1997" s="61"/>
      <c r="S1997" s="61"/>
      <c r="T1997" s="64" t="s">
        <v>36</v>
      </c>
      <c r="U1997" s="61"/>
      <c r="V1997" s="61"/>
    </row>
    <row r="1998" spans="6:25" s="53" customFormat="1" ht="11.25" hidden="1" outlineLevel="3" x14ac:dyDescent="0.25">
      <c r="F1998" s="54"/>
      <c r="G1998" s="55"/>
      <c r="H1998" s="56" t="str">
        <f t="shared" si="26"/>
        <v/>
      </c>
      <c r="I1998" s="57" t="s">
        <v>1122</v>
      </c>
      <c r="J1998" s="58"/>
      <c r="K1998" s="57"/>
      <c r="L1998" s="59"/>
      <c r="M1998" s="60">
        <v>-1.7729999999999999</v>
      </c>
      <c r="N1998" s="61"/>
      <c r="O1998" s="62"/>
      <c r="P1998" s="63"/>
      <c r="Q1998" s="61"/>
      <c r="R1998" s="61"/>
      <c r="S1998" s="61"/>
      <c r="T1998" s="64" t="s">
        <v>36</v>
      </c>
      <c r="U1998" s="61"/>
      <c r="V1998" s="61"/>
    </row>
    <row r="1999" spans="6:25" s="53" customFormat="1" ht="11.25" hidden="1" outlineLevel="3" x14ac:dyDescent="0.25">
      <c r="F1999" s="54"/>
      <c r="G1999" s="55"/>
      <c r="H1999" s="56" t="str">
        <f t="shared" si="26"/>
        <v/>
      </c>
      <c r="I1999" s="57" t="s">
        <v>1123</v>
      </c>
      <c r="J1999" s="58"/>
      <c r="K1999" s="57"/>
      <c r="L1999" s="59"/>
      <c r="M1999" s="60">
        <v>-6.6719999999999997</v>
      </c>
      <c r="N1999" s="61"/>
      <c r="O1999" s="62"/>
      <c r="P1999" s="63"/>
      <c r="Q1999" s="61"/>
      <c r="R1999" s="61"/>
      <c r="S1999" s="61"/>
      <c r="T1999" s="64" t="s">
        <v>36</v>
      </c>
      <c r="U1999" s="61"/>
      <c r="V1999" s="61"/>
    </row>
    <row r="2000" spans="6:25" s="53" customFormat="1" ht="11.25" hidden="1" outlineLevel="3" x14ac:dyDescent="0.25">
      <c r="F2000" s="54"/>
      <c r="G2000" s="55"/>
      <c r="H2000" s="56" t="str">
        <f t="shared" si="26"/>
        <v/>
      </c>
      <c r="I2000" s="57" t="s">
        <v>1120</v>
      </c>
      <c r="J2000" s="58"/>
      <c r="K2000" s="57"/>
      <c r="L2000" s="59"/>
      <c r="M2000" s="60">
        <v>-0.60599999999999998</v>
      </c>
      <c r="N2000" s="61"/>
      <c r="O2000" s="62"/>
      <c r="P2000" s="63"/>
      <c r="Q2000" s="61"/>
      <c r="R2000" s="61"/>
      <c r="S2000" s="61"/>
      <c r="T2000" s="64" t="s">
        <v>36</v>
      </c>
      <c r="U2000" s="61"/>
      <c r="V2000" s="61"/>
    </row>
    <row r="2001" spans="6:25" s="53" customFormat="1" ht="11.25" hidden="1" outlineLevel="3" x14ac:dyDescent="0.25">
      <c r="F2001" s="54"/>
      <c r="G2001" s="55"/>
      <c r="H2001" s="56" t="str">
        <f t="shared" si="26"/>
        <v/>
      </c>
      <c r="I2001" s="57" t="s">
        <v>1118</v>
      </c>
      <c r="J2001" s="58"/>
      <c r="K2001" s="57"/>
      <c r="L2001" s="59"/>
      <c r="M2001" s="60">
        <v>-2.2199999999999998</v>
      </c>
      <c r="N2001" s="61"/>
      <c r="O2001" s="62"/>
      <c r="P2001" s="63"/>
      <c r="Q2001" s="61"/>
      <c r="R2001" s="61"/>
      <c r="S2001" s="61"/>
      <c r="T2001" s="64" t="s">
        <v>36</v>
      </c>
      <c r="U2001" s="61"/>
      <c r="V2001" s="61"/>
    </row>
    <row r="2002" spans="6:25" s="53" customFormat="1" ht="11.25" hidden="1" outlineLevel="3" x14ac:dyDescent="0.25">
      <c r="F2002" s="54"/>
      <c r="G2002" s="55"/>
      <c r="H2002" s="56" t="str">
        <f t="shared" si="26"/>
        <v/>
      </c>
      <c r="I2002" s="57" t="s">
        <v>1124</v>
      </c>
      <c r="J2002" s="58"/>
      <c r="K2002" s="57"/>
      <c r="L2002" s="59"/>
      <c r="M2002" s="60">
        <v>77.762</v>
      </c>
      <c r="N2002" s="61"/>
      <c r="O2002" s="62"/>
      <c r="P2002" s="63"/>
      <c r="Q2002" s="61"/>
      <c r="R2002" s="61"/>
      <c r="S2002" s="61"/>
      <c r="T2002" s="64" t="s">
        <v>36</v>
      </c>
      <c r="U2002" s="61"/>
      <c r="V2002" s="61"/>
    </row>
    <row r="2003" spans="6:25" s="53" customFormat="1" ht="11.25" hidden="1" outlineLevel="3" x14ac:dyDescent="0.25">
      <c r="F2003" s="54"/>
      <c r="G2003" s="55"/>
      <c r="H2003" s="56" t="str">
        <f t="shared" si="26"/>
        <v/>
      </c>
      <c r="I2003" s="57" t="s">
        <v>1125</v>
      </c>
      <c r="J2003" s="58"/>
      <c r="K2003" s="57"/>
      <c r="L2003" s="59"/>
      <c r="M2003" s="60">
        <v>-9.6</v>
      </c>
      <c r="N2003" s="61"/>
      <c r="O2003" s="62"/>
      <c r="P2003" s="63"/>
      <c r="Q2003" s="61"/>
      <c r="R2003" s="61"/>
      <c r="S2003" s="61"/>
      <c r="T2003" s="64" t="s">
        <v>36</v>
      </c>
      <c r="U2003" s="61"/>
      <c r="V2003" s="61"/>
    </row>
    <row r="2004" spans="6:25" s="53" customFormat="1" ht="11.25" hidden="1" outlineLevel="3" x14ac:dyDescent="0.25">
      <c r="F2004" s="54"/>
      <c r="G2004" s="55"/>
      <c r="H2004" s="56" t="str">
        <f t="shared" si="26"/>
        <v/>
      </c>
      <c r="I2004" s="57" t="s">
        <v>1118</v>
      </c>
      <c r="J2004" s="58"/>
      <c r="K2004" s="57"/>
      <c r="L2004" s="59"/>
      <c r="M2004" s="60">
        <v>-2.2199999999999998</v>
      </c>
      <c r="N2004" s="61"/>
      <c r="O2004" s="62"/>
      <c r="P2004" s="63"/>
      <c r="Q2004" s="61"/>
      <c r="R2004" s="61"/>
      <c r="S2004" s="61"/>
      <c r="T2004" s="64" t="s">
        <v>36</v>
      </c>
      <c r="U2004" s="61"/>
      <c r="V2004" s="61"/>
    </row>
    <row r="2005" spans="6:25" s="53" customFormat="1" ht="11.25" hidden="1" outlineLevel="3" x14ac:dyDescent="0.25">
      <c r="F2005" s="54"/>
      <c r="G2005" s="55"/>
      <c r="H2005" s="56" t="str">
        <f t="shared" si="26"/>
        <v/>
      </c>
      <c r="I2005" s="57" t="s">
        <v>1116</v>
      </c>
      <c r="J2005" s="58"/>
      <c r="K2005" s="57"/>
      <c r="L2005" s="59"/>
      <c r="M2005" s="60">
        <v>-2.94</v>
      </c>
      <c r="N2005" s="61"/>
      <c r="O2005" s="62"/>
      <c r="P2005" s="63"/>
      <c r="Q2005" s="61"/>
      <c r="R2005" s="61"/>
      <c r="S2005" s="61"/>
      <c r="T2005" s="64" t="s">
        <v>36</v>
      </c>
      <c r="U2005" s="61"/>
      <c r="V2005" s="61"/>
    </row>
    <row r="2006" spans="6:25" s="53" customFormat="1" ht="11.25" hidden="1" outlineLevel="3" x14ac:dyDescent="0.25">
      <c r="F2006" s="54"/>
      <c r="G2006" s="55"/>
      <c r="H2006" s="56" t="str">
        <f t="shared" si="26"/>
        <v/>
      </c>
      <c r="I2006" s="57" t="s">
        <v>1126</v>
      </c>
      <c r="J2006" s="58"/>
      <c r="K2006" s="57"/>
      <c r="L2006" s="59"/>
      <c r="M2006" s="60">
        <v>58.66075</v>
      </c>
      <c r="N2006" s="61"/>
      <c r="O2006" s="62"/>
      <c r="P2006" s="63"/>
      <c r="Q2006" s="61"/>
      <c r="R2006" s="61"/>
      <c r="S2006" s="61"/>
      <c r="T2006" s="64" t="s">
        <v>36</v>
      </c>
      <c r="U2006" s="61"/>
      <c r="V2006" s="61"/>
    </row>
    <row r="2007" spans="6:25" s="53" customFormat="1" ht="11.25" hidden="1" outlineLevel="3" x14ac:dyDescent="0.25">
      <c r="F2007" s="54"/>
      <c r="G2007" s="55"/>
      <c r="H2007" s="56" t="str">
        <f t="shared" si="26"/>
        <v/>
      </c>
      <c r="I2007" s="57" t="s">
        <v>1125</v>
      </c>
      <c r="J2007" s="58"/>
      <c r="K2007" s="57"/>
      <c r="L2007" s="59"/>
      <c r="M2007" s="60">
        <v>-9.6</v>
      </c>
      <c r="N2007" s="61"/>
      <c r="O2007" s="62"/>
      <c r="P2007" s="63"/>
      <c r="Q2007" s="61"/>
      <c r="R2007" s="61"/>
      <c r="S2007" s="61"/>
      <c r="T2007" s="64" t="s">
        <v>36</v>
      </c>
      <c r="U2007" s="61"/>
      <c r="V2007" s="61"/>
    </row>
    <row r="2008" spans="6:25" s="53" customFormat="1" ht="11.25" hidden="1" outlineLevel="3" x14ac:dyDescent="0.25">
      <c r="F2008" s="54"/>
      <c r="G2008" s="55"/>
      <c r="H2008" s="56" t="str">
        <f t="shared" si="26"/>
        <v/>
      </c>
      <c r="I2008" s="57" t="s">
        <v>1120</v>
      </c>
      <c r="J2008" s="58"/>
      <c r="K2008" s="57"/>
      <c r="L2008" s="59"/>
      <c r="M2008" s="60">
        <v>-0.60599999999999998</v>
      </c>
      <c r="N2008" s="61"/>
      <c r="O2008" s="62"/>
      <c r="P2008" s="63"/>
      <c r="Q2008" s="61"/>
      <c r="R2008" s="61"/>
      <c r="S2008" s="61"/>
      <c r="T2008" s="64" t="s">
        <v>36</v>
      </c>
      <c r="U2008" s="61"/>
      <c r="V2008" s="61"/>
    </row>
    <row r="2009" spans="6:25" s="53" customFormat="1" ht="11.25" hidden="1" outlineLevel="3" x14ac:dyDescent="0.25">
      <c r="F2009" s="54"/>
      <c r="G2009" s="55"/>
      <c r="H2009" s="56" t="str">
        <f t="shared" si="26"/>
        <v/>
      </c>
      <c r="I2009" s="57" t="s">
        <v>1123</v>
      </c>
      <c r="J2009" s="58"/>
      <c r="K2009" s="57"/>
      <c r="L2009" s="59"/>
      <c r="M2009" s="60">
        <v>-6.6719999999999997</v>
      </c>
      <c r="N2009" s="61"/>
      <c r="O2009" s="62"/>
      <c r="P2009" s="63"/>
      <c r="Q2009" s="61"/>
      <c r="R2009" s="61"/>
      <c r="S2009" s="61"/>
      <c r="T2009" s="64" t="s">
        <v>36</v>
      </c>
      <c r="U2009" s="61"/>
      <c r="V2009" s="61"/>
    </row>
    <row r="2010" spans="6:25" s="53" customFormat="1" ht="11.25" hidden="1" outlineLevel="3" x14ac:dyDescent="0.25">
      <c r="F2010" s="54"/>
      <c r="G2010" s="55"/>
      <c r="H2010" s="56" t="str">
        <f t="shared" si="26"/>
        <v/>
      </c>
      <c r="I2010" s="57" t="s">
        <v>1127</v>
      </c>
      <c r="J2010" s="58"/>
      <c r="K2010" s="57"/>
      <c r="L2010" s="59"/>
      <c r="M2010" s="60">
        <v>-0.6</v>
      </c>
      <c r="N2010" s="61"/>
      <c r="O2010" s="62"/>
      <c r="P2010" s="63"/>
      <c r="Q2010" s="61"/>
      <c r="R2010" s="61"/>
      <c r="S2010" s="61"/>
      <c r="T2010" s="64" t="s">
        <v>36</v>
      </c>
      <c r="U2010" s="61"/>
      <c r="V2010" s="61"/>
    </row>
    <row r="2011" spans="6:25" s="53" customFormat="1" ht="11.25" hidden="1" outlineLevel="3" x14ac:dyDescent="0.25">
      <c r="F2011" s="54"/>
      <c r="G2011" s="55"/>
      <c r="H2011" s="56" t="str">
        <f t="shared" si="26"/>
        <v/>
      </c>
      <c r="I2011" s="57" t="s">
        <v>1128</v>
      </c>
      <c r="J2011" s="58"/>
      <c r="K2011" s="57"/>
      <c r="L2011" s="59"/>
      <c r="M2011" s="60">
        <v>-9.0205500000000001</v>
      </c>
      <c r="N2011" s="61"/>
      <c r="O2011" s="62"/>
      <c r="P2011" s="63"/>
      <c r="Q2011" s="61"/>
      <c r="R2011" s="61"/>
      <c r="S2011" s="61"/>
      <c r="T2011" s="64" t="s">
        <v>36</v>
      </c>
      <c r="U2011" s="61"/>
      <c r="V2011" s="61"/>
    </row>
    <row r="2012" spans="6:25" s="43" customFormat="1" ht="12" hidden="1" outlineLevel="2" x14ac:dyDescent="0.2">
      <c r="F2012" s="35">
        <v>441</v>
      </c>
      <c r="G2012" s="36" t="s">
        <v>28</v>
      </c>
      <c r="H2012" s="37" t="s">
        <v>193</v>
      </c>
      <c r="I2012" s="38" t="s">
        <v>194</v>
      </c>
      <c r="J2012" s="36" t="s">
        <v>101</v>
      </c>
      <c r="K2012" s="39">
        <v>237.67805000000004</v>
      </c>
      <c r="L2012" s="40">
        <v>0</v>
      </c>
      <c r="M2012" s="39">
        <v>237.67805000000004</v>
      </c>
      <c r="N2012" s="41"/>
      <c r="O2012" s="42">
        <f>M2012*N2012</f>
        <v>0</v>
      </c>
      <c r="P2012" s="42">
        <v>3.0000000000000001E-3</v>
      </c>
      <c r="Q2012" s="42">
        <f>M2012*P2012</f>
        <v>0.71303415000000014</v>
      </c>
      <c r="R2012" s="42"/>
      <c r="S2012" s="42">
        <f>M2012*R2012</f>
        <v>0</v>
      </c>
      <c r="T2012" s="42">
        <v>21</v>
      </c>
      <c r="U2012" s="42">
        <f>O2012*T2012/100</f>
        <v>0</v>
      </c>
      <c r="V2012" s="42">
        <f>U2012+O2012</f>
        <v>0</v>
      </c>
      <c r="W2012" s="42"/>
      <c r="X2012" s="42"/>
      <c r="Y2012" s="42">
        <v>1</v>
      </c>
    </row>
    <row r="2013" spans="6:25" s="43" customFormat="1" ht="12" hidden="1" outlineLevel="2" x14ac:dyDescent="0.2">
      <c r="F2013" s="44"/>
      <c r="G2013" s="45"/>
      <c r="H2013" s="46" t="s">
        <v>33</v>
      </c>
      <c r="I2013" s="88" t="s">
        <v>195</v>
      </c>
      <c r="J2013" s="88"/>
      <c r="K2013" s="88"/>
      <c r="L2013" s="88"/>
      <c r="M2013" s="88"/>
      <c r="N2013" s="88"/>
      <c r="O2013" s="88"/>
      <c r="P2013" s="47"/>
      <c r="Q2013" s="48"/>
      <c r="R2013" s="47"/>
      <c r="S2013" s="48"/>
      <c r="T2013" s="49"/>
      <c r="U2013" s="49"/>
      <c r="V2013" s="49"/>
      <c r="W2013" s="50"/>
    </row>
    <row r="2014" spans="6:25" s="43" customFormat="1" ht="6" hidden="1" customHeight="1" outlineLevel="2" x14ac:dyDescent="0.2">
      <c r="F2014" s="44"/>
      <c r="G2014" s="45"/>
      <c r="H2014" s="51"/>
      <c r="I2014" s="52"/>
      <c r="J2014" s="52"/>
      <c r="K2014" s="52"/>
      <c r="L2014" s="52"/>
      <c r="M2014" s="52"/>
      <c r="N2014" s="52"/>
      <c r="O2014" s="52"/>
      <c r="P2014" s="47"/>
      <c r="Q2014" s="48"/>
      <c r="R2014" s="47"/>
      <c r="S2014" s="48"/>
      <c r="T2014" s="49"/>
      <c r="U2014" s="49"/>
      <c r="V2014" s="49"/>
      <c r="W2014" s="50"/>
    </row>
    <row r="2015" spans="6:25" s="53" customFormat="1" ht="11.25" hidden="1" outlineLevel="3" x14ac:dyDescent="0.25">
      <c r="F2015" s="54"/>
      <c r="G2015" s="55"/>
      <c r="H2015" s="56" t="str">
        <f t="shared" ref="H2015:H2036" si="27">IF(AND(H2014&lt;&gt;"Výkaz výměr:",I2014=""),"Výkaz výměr:","")</f>
        <v>Výkaz výměr:</v>
      </c>
      <c r="I2015" s="57" t="s">
        <v>722</v>
      </c>
      <c r="J2015" s="58"/>
      <c r="K2015" s="57"/>
      <c r="L2015" s="59"/>
      <c r="M2015" s="60">
        <v>0</v>
      </c>
      <c r="N2015" s="61"/>
      <c r="O2015" s="62"/>
      <c r="P2015" s="63"/>
      <c r="Q2015" s="61"/>
      <c r="R2015" s="61"/>
      <c r="S2015" s="61"/>
      <c r="T2015" s="64" t="s">
        <v>36</v>
      </c>
      <c r="U2015" s="61"/>
      <c r="V2015" s="61"/>
    </row>
    <row r="2016" spans="6:25" s="53" customFormat="1" ht="11.25" hidden="1" outlineLevel="3" x14ac:dyDescent="0.25">
      <c r="F2016" s="54"/>
      <c r="G2016" s="55"/>
      <c r="H2016" s="56" t="str">
        <f t="shared" si="27"/>
        <v/>
      </c>
      <c r="I2016" s="57" t="s">
        <v>1115</v>
      </c>
      <c r="J2016" s="58"/>
      <c r="K2016" s="57"/>
      <c r="L2016" s="59"/>
      <c r="M2016" s="60">
        <v>93.573999999999998</v>
      </c>
      <c r="N2016" s="61"/>
      <c r="O2016" s="62"/>
      <c r="P2016" s="63"/>
      <c r="Q2016" s="61"/>
      <c r="R2016" s="61"/>
      <c r="S2016" s="61"/>
      <c r="T2016" s="64" t="s">
        <v>36</v>
      </c>
      <c r="U2016" s="61"/>
      <c r="V2016" s="61"/>
    </row>
    <row r="2017" spans="6:22" s="53" customFormat="1" ht="11.25" hidden="1" outlineLevel="3" x14ac:dyDescent="0.25">
      <c r="F2017" s="54"/>
      <c r="G2017" s="55"/>
      <c r="H2017" s="56" t="str">
        <f t="shared" si="27"/>
        <v/>
      </c>
      <c r="I2017" s="57" t="s">
        <v>1116</v>
      </c>
      <c r="J2017" s="58"/>
      <c r="K2017" s="57"/>
      <c r="L2017" s="59"/>
      <c r="M2017" s="60">
        <v>-2.94</v>
      </c>
      <c r="N2017" s="61"/>
      <c r="O2017" s="62"/>
      <c r="P2017" s="63"/>
      <c r="Q2017" s="61"/>
      <c r="R2017" s="61"/>
      <c r="S2017" s="61"/>
      <c r="T2017" s="64" t="s">
        <v>36</v>
      </c>
      <c r="U2017" s="61"/>
      <c r="V2017" s="61"/>
    </row>
    <row r="2018" spans="6:22" s="53" customFormat="1" ht="11.25" hidden="1" outlineLevel="3" x14ac:dyDescent="0.25">
      <c r="F2018" s="54"/>
      <c r="G2018" s="55"/>
      <c r="H2018" s="56" t="str">
        <f t="shared" si="27"/>
        <v/>
      </c>
      <c r="I2018" s="57" t="s">
        <v>1117</v>
      </c>
      <c r="J2018" s="58"/>
      <c r="K2018" s="57"/>
      <c r="L2018" s="59"/>
      <c r="M2018" s="60">
        <v>-3.0804</v>
      </c>
      <c r="N2018" s="61"/>
      <c r="O2018" s="62"/>
      <c r="P2018" s="63"/>
      <c r="Q2018" s="61"/>
      <c r="R2018" s="61"/>
      <c r="S2018" s="61"/>
      <c r="T2018" s="64" t="s">
        <v>36</v>
      </c>
      <c r="U2018" s="61"/>
      <c r="V2018" s="61"/>
    </row>
    <row r="2019" spans="6:22" s="53" customFormat="1" ht="11.25" hidden="1" outlineLevel="3" x14ac:dyDescent="0.25">
      <c r="F2019" s="54"/>
      <c r="G2019" s="55"/>
      <c r="H2019" s="56" t="str">
        <f t="shared" si="27"/>
        <v/>
      </c>
      <c r="I2019" s="57" t="s">
        <v>1118</v>
      </c>
      <c r="J2019" s="58"/>
      <c r="K2019" s="57"/>
      <c r="L2019" s="59"/>
      <c r="M2019" s="60">
        <v>-2.2199999999999998</v>
      </c>
      <c r="N2019" s="61"/>
      <c r="O2019" s="62"/>
      <c r="P2019" s="63"/>
      <c r="Q2019" s="61"/>
      <c r="R2019" s="61"/>
      <c r="S2019" s="61"/>
      <c r="T2019" s="64" t="s">
        <v>36</v>
      </c>
      <c r="U2019" s="61"/>
      <c r="V2019" s="61"/>
    </row>
    <row r="2020" spans="6:22" s="53" customFormat="1" ht="11.25" hidden="1" outlineLevel="3" x14ac:dyDescent="0.25">
      <c r="F2020" s="54"/>
      <c r="G2020" s="55"/>
      <c r="H2020" s="56" t="str">
        <f t="shared" si="27"/>
        <v/>
      </c>
      <c r="I2020" s="57" t="s">
        <v>1119</v>
      </c>
      <c r="J2020" s="58"/>
      <c r="K2020" s="57"/>
      <c r="L2020" s="59"/>
      <c r="M2020" s="60">
        <v>-9.1767500000000002</v>
      </c>
      <c r="N2020" s="61"/>
      <c r="O2020" s="62"/>
      <c r="P2020" s="63"/>
      <c r="Q2020" s="61"/>
      <c r="R2020" s="61"/>
      <c r="S2020" s="61"/>
      <c r="T2020" s="64" t="s">
        <v>36</v>
      </c>
      <c r="U2020" s="61"/>
      <c r="V2020" s="61"/>
    </row>
    <row r="2021" spans="6:22" s="53" customFormat="1" ht="11.25" hidden="1" outlineLevel="3" x14ac:dyDescent="0.25">
      <c r="F2021" s="54"/>
      <c r="G2021" s="55"/>
      <c r="H2021" s="56" t="str">
        <f t="shared" si="27"/>
        <v/>
      </c>
      <c r="I2021" s="57" t="s">
        <v>1120</v>
      </c>
      <c r="J2021" s="58"/>
      <c r="K2021" s="57"/>
      <c r="L2021" s="59"/>
      <c r="M2021" s="60">
        <v>-0.60599999999999998</v>
      </c>
      <c r="N2021" s="61"/>
      <c r="O2021" s="62"/>
      <c r="P2021" s="63"/>
      <c r="Q2021" s="61"/>
      <c r="R2021" s="61"/>
      <c r="S2021" s="61"/>
      <c r="T2021" s="64" t="s">
        <v>36</v>
      </c>
      <c r="U2021" s="61"/>
      <c r="V2021" s="61"/>
    </row>
    <row r="2022" spans="6:22" s="53" customFormat="1" ht="11.25" hidden="1" outlineLevel="3" x14ac:dyDescent="0.25">
      <c r="F2022" s="54"/>
      <c r="G2022" s="55"/>
      <c r="H2022" s="56" t="str">
        <f t="shared" si="27"/>
        <v/>
      </c>
      <c r="I2022" s="57" t="s">
        <v>1121</v>
      </c>
      <c r="J2022" s="58"/>
      <c r="K2022" s="57"/>
      <c r="L2022" s="59"/>
      <c r="M2022" s="60">
        <v>78.234000000000009</v>
      </c>
      <c r="N2022" s="61"/>
      <c r="O2022" s="62"/>
      <c r="P2022" s="63"/>
      <c r="Q2022" s="61"/>
      <c r="R2022" s="61"/>
      <c r="S2022" s="61"/>
      <c r="T2022" s="64" t="s">
        <v>36</v>
      </c>
      <c r="U2022" s="61"/>
      <c r="V2022" s="61"/>
    </row>
    <row r="2023" spans="6:22" s="53" customFormat="1" ht="11.25" hidden="1" outlineLevel="3" x14ac:dyDescent="0.25">
      <c r="F2023" s="54"/>
      <c r="G2023" s="55"/>
      <c r="H2023" s="56" t="str">
        <f t="shared" si="27"/>
        <v/>
      </c>
      <c r="I2023" s="57" t="s">
        <v>1122</v>
      </c>
      <c r="J2023" s="58"/>
      <c r="K2023" s="57"/>
      <c r="L2023" s="59"/>
      <c r="M2023" s="60">
        <v>-1.7729999999999999</v>
      </c>
      <c r="N2023" s="61"/>
      <c r="O2023" s="62"/>
      <c r="P2023" s="63"/>
      <c r="Q2023" s="61"/>
      <c r="R2023" s="61"/>
      <c r="S2023" s="61"/>
      <c r="T2023" s="64" t="s">
        <v>36</v>
      </c>
      <c r="U2023" s="61"/>
      <c r="V2023" s="61"/>
    </row>
    <row r="2024" spans="6:22" s="53" customFormat="1" ht="11.25" hidden="1" outlineLevel="3" x14ac:dyDescent="0.25">
      <c r="F2024" s="54"/>
      <c r="G2024" s="55"/>
      <c r="H2024" s="56" t="str">
        <f t="shared" si="27"/>
        <v/>
      </c>
      <c r="I2024" s="57" t="s">
        <v>1123</v>
      </c>
      <c r="J2024" s="58"/>
      <c r="K2024" s="57"/>
      <c r="L2024" s="59"/>
      <c r="M2024" s="60">
        <v>-6.6719999999999997</v>
      </c>
      <c r="N2024" s="61"/>
      <c r="O2024" s="62"/>
      <c r="P2024" s="63"/>
      <c r="Q2024" s="61"/>
      <c r="R2024" s="61"/>
      <c r="S2024" s="61"/>
      <c r="T2024" s="64" t="s">
        <v>36</v>
      </c>
      <c r="U2024" s="61"/>
      <c r="V2024" s="61"/>
    </row>
    <row r="2025" spans="6:22" s="53" customFormat="1" ht="11.25" hidden="1" outlineLevel="3" x14ac:dyDescent="0.25">
      <c r="F2025" s="54"/>
      <c r="G2025" s="55"/>
      <c r="H2025" s="56" t="str">
        <f t="shared" si="27"/>
        <v/>
      </c>
      <c r="I2025" s="57" t="s">
        <v>1120</v>
      </c>
      <c r="J2025" s="58"/>
      <c r="K2025" s="57"/>
      <c r="L2025" s="59"/>
      <c r="M2025" s="60">
        <v>-0.60599999999999998</v>
      </c>
      <c r="N2025" s="61"/>
      <c r="O2025" s="62"/>
      <c r="P2025" s="63"/>
      <c r="Q2025" s="61"/>
      <c r="R2025" s="61"/>
      <c r="S2025" s="61"/>
      <c r="T2025" s="64" t="s">
        <v>36</v>
      </c>
      <c r="U2025" s="61"/>
      <c r="V2025" s="61"/>
    </row>
    <row r="2026" spans="6:22" s="53" customFormat="1" ht="11.25" hidden="1" outlineLevel="3" x14ac:dyDescent="0.25">
      <c r="F2026" s="54"/>
      <c r="G2026" s="55"/>
      <c r="H2026" s="56" t="str">
        <f t="shared" si="27"/>
        <v/>
      </c>
      <c r="I2026" s="57" t="s">
        <v>1118</v>
      </c>
      <c r="J2026" s="58"/>
      <c r="K2026" s="57"/>
      <c r="L2026" s="59"/>
      <c r="M2026" s="60">
        <v>-2.2199999999999998</v>
      </c>
      <c r="N2026" s="61"/>
      <c r="O2026" s="62"/>
      <c r="P2026" s="63"/>
      <c r="Q2026" s="61"/>
      <c r="R2026" s="61"/>
      <c r="S2026" s="61"/>
      <c r="T2026" s="64" t="s">
        <v>36</v>
      </c>
      <c r="U2026" s="61"/>
      <c r="V2026" s="61"/>
    </row>
    <row r="2027" spans="6:22" s="53" customFormat="1" ht="11.25" hidden="1" outlineLevel="3" x14ac:dyDescent="0.25">
      <c r="F2027" s="54"/>
      <c r="G2027" s="55"/>
      <c r="H2027" s="56" t="str">
        <f t="shared" si="27"/>
        <v/>
      </c>
      <c r="I2027" s="57" t="s">
        <v>1124</v>
      </c>
      <c r="J2027" s="58"/>
      <c r="K2027" s="57"/>
      <c r="L2027" s="59"/>
      <c r="M2027" s="60">
        <v>77.762</v>
      </c>
      <c r="N2027" s="61"/>
      <c r="O2027" s="62"/>
      <c r="P2027" s="63"/>
      <c r="Q2027" s="61"/>
      <c r="R2027" s="61"/>
      <c r="S2027" s="61"/>
      <c r="T2027" s="64" t="s">
        <v>36</v>
      </c>
      <c r="U2027" s="61"/>
      <c r="V2027" s="61"/>
    </row>
    <row r="2028" spans="6:22" s="53" customFormat="1" ht="11.25" hidden="1" outlineLevel="3" x14ac:dyDescent="0.25">
      <c r="F2028" s="54"/>
      <c r="G2028" s="55"/>
      <c r="H2028" s="56" t="str">
        <f t="shared" si="27"/>
        <v/>
      </c>
      <c r="I2028" s="57" t="s">
        <v>1125</v>
      </c>
      <c r="J2028" s="58"/>
      <c r="K2028" s="57"/>
      <c r="L2028" s="59"/>
      <c r="M2028" s="60">
        <v>-9.6</v>
      </c>
      <c r="N2028" s="61"/>
      <c r="O2028" s="62"/>
      <c r="P2028" s="63"/>
      <c r="Q2028" s="61"/>
      <c r="R2028" s="61"/>
      <c r="S2028" s="61"/>
      <c r="T2028" s="64" t="s">
        <v>36</v>
      </c>
      <c r="U2028" s="61"/>
      <c r="V2028" s="61"/>
    </row>
    <row r="2029" spans="6:22" s="53" customFormat="1" ht="11.25" hidden="1" outlineLevel="3" x14ac:dyDescent="0.25">
      <c r="F2029" s="54"/>
      <c r="G2029" s="55"/>
      <c r="H2029" s="56" t="str">
        <f t="shared" si="27"/>
        <v/>
      </c>
      <c r="I2029" s="57" t="s">
        <v>1118</v>
      </c>
      <c r="J2029" s="58"/>
      <c r="K2029" s="57"/>
      <c r="L2029" s="59"/>
      <c r="M2029" s="60">
        <v>-2.2199999999999998</v>
      </c>
      <c r="N2029" s="61"/>
      <c r="O2029" s="62"/>
      <c r="P2029" s="63"/>
      <c r="Q2029" s="61"/>
      <c r="R2029" s="61"/>
      <c r="S2029" s="61"/>
      <c r="T2029" s="64" t="s">
        <v>36</v>
      </c>
      <c r="U2029" s="61"/>
      <c r="V2029" s="61"/>
    </row>
    <row r="2030" spans="6:22" s="53" customFormat="1" ht="11.25" hidden="1" outlineLevel="3" x14ac:dyDescent="0.25">
      <c r="F2030" s="54"/>
      <c r="G2030" s="55"/>
      <c r="H2030" s="56" t="str">
        <f t="shared" si="27"/>
        <v/>
      </c>
      <c r="I2030" s="57" t="s">
        <v>1116</v>
      </c>
      <c r="J2030" s="58"/>
      <c r="K2030" s="57"/>
      <c r="L2030" s="59"/>
      <c r="M2030" s="60">
        <v>-2.94</v>
      </c>
      <c r="N2030" s="61"/>
      <c r="O2030" s="62"/>
      <c r="P2030" s="63"/>
      <c r="Q2030" s="61"/>
      <c r="R2030" s="61"/>
      <c r="S2030" s="61"/>
      <c r="T2030" s="64" t="s">
        <v>36</v>
      </c>
      <c r="U2030" s="61"/>
      <c r="V2030" s="61"/>
    </row>
    <row r="2031" spans="6:22" s="53" customFormat="1" ht="11.25" hidden="1" outlineLevel="3" x14ac:dyDescent="0.25">
      <c r="F2031" s="54"/>
      <c r="G2031" s="55"/>
      <c r="H2031" s="56" t="str">
        <f t="shared" si="27"/>
        <v/>
      </c>
      <c r="I2031" s="57" t="s">
        <v>1126</v>
      </c>
      <c r="J2031" s="58"/>
      <c r="K2031" s="57"/>
      <c r="L2031" s="59"/>
      <c r="M2031" s="60">
        <v>58.66075</v>
      </c>
      <c r="N2031" s="61"/>
      <c r="O2031" s="62"/>
      <c r="P2031" s="63"/>
      <c r="Q2031" s="61"/>
      <c r="R2031" s="61"/>
      <c r="S2031" s="61"/>
      <c r="T2031" s="64" t="s">
        <v>36</v>
      </c>
      <c r="U2031" s="61"/>
      <c r="V2031" s="61"/>
    </row>
    <row r="2032" spans="6:22" s="53" customFormat="1" ht="11.25" hidden="1" outlineLevel="3" x14ac:dyDescent="0.25">
      <c r="F2032" s="54"/>
      <c r="G2032" s="55"/>
      <c r="H2032" s="56" t="str">
        <f t="shared" si="27"/>
        <v/>
      </c>
      <c r="I2032" s="57" t="s">
        <v>1125</v>
      </c>
      <c r="J2032" s="58"/>
      <c r="K2032" s="57"/>
      <c r="L2032" s="59"/>
      <c r="M2032" s="60">
        <v>-9.6</v>
      </c>
      <c r="N2032" s="61"/>
      <c r="O2032" s="62"/>
      <c r="P2032" s="63"/>
      <c r="Q2032" s="61"/>
      <c r="R2032" s="61"/>
      <c r="S2032" s="61"/>
      <c r="T2032" s="64" t="s">
        <v>36</v>
      </c>
      <c r="U2032" s="61"/>
      <c r="V2032" s="61"/>
    </row>
    <row r="2033" spans="6:25" s="53" customFormat="1" ht="11.25" hidden="1" outlineLevel="3" x14ac:dyDescent="0.25">
      <c r="F2033" s="54"/>
      <c r="G2033" s="55"/>
      <c r="H2033" s="56" t="str">
        <f t="shared" si="27"/>
        <v/>
      </c>
      <c r="I2033" s="57" t="s">
        <v>1120</v>
      </c>
      <c r="J2033" s="58"/>
      <c r="K2033" s="57"/>
      <c r="L2033" s="59"/>
      <c r="M2033" s="60">
        <v>-0.60599999999999998</v>
      </c>
      <c r="N2033" s="61"/>
      <c r="O2033" s="62"/>
      <c r="P2033" s="63"/>
      <c r="Q2033" s="61"/>
      <c r="R2033" s="61"/>
      <c r="S2033" s="61"/>
      <c r="T2033" s="64" t="s">
        <v>36</v>
      </c>
      <c r="U2033" s="61"/>
      <c r="V2033" s="61"/>
    </row>
    <row r="2034" spans="6:25" s="53" customFormat="1" ht="11.25" hidden="1" outlineLevel="3" x14ac:dyDescent="0.25">
      <c r="F2034" s="54"/>
      <c r="G2034" s="55"/>
      <c r="H2034" s="56" t="str">
        <f t="shared" si="27"/>
        <v/>
      </c>
      <c r="I2034" s="57" t="s">
        <v>1123</v>
      </c>
      <c r="J2034" s="58"/>
      <c r="K2034" s="57"/>
      <c r="L2034" s="59"/>
      <c r="M2034" s="60">
        <v>-6.6719999999999997</v>
      </c>
      <c r="N2034" s="61"/>
      <c r="O2034" s="62"/>
      <c r="P2034" s="63"/>
      <c r="Q2034" s="61"/>
      <c r="R2034" s="61"/>
      <c r="S2034" s="61"/>
      <c r="T2034" s="64" t="s">
        <v>36</v>
      </c>
      <c r="U2034" s="61"/>
      <c r="V2034" s="61"/>
    </row>
    <row r="2035" spans="6:25" s="53" customFormat="1" ht="11.25" hidden="1" outlineLevel="3" x14ac:dyDescent="0.25">
      <c r="F2035" s="54"/>
      <c r="G2035" s="55"/>
      <c r="H2035" s="56" t="str">
        <f t="shared" si="27"/>
        <v/>
      </c>
      <c r="I2035" s="57" t="s">
        <v>1127</v>
      </c>
      <c r="J2035" s="58"/>
      <c r="K2035" s="57"/>
      <c r="L2035" s="59"/>
      <c r="M2035" s="60">
        <v>-0.6</v>
      </c>
      <c r="N2035" s="61"/>
      <c r="O2035" s="62"/>
      <c r="P2035" s="63"/>
      <c r="Q2035" s="61"/>
      <c r="R2035" s="61"/>
      <c r="S2035" s="61"/>
      <c r="T2035" s="64" t="s">
        <v>36</v>
      </c>
      <c r="U2035" s="61"/>
      <c r="V2035" s="61"/>
    </row>
    <row r="2036" spans="6:25" s="53" customFormat="1" ht="11.25" hidden="1" outlineLevel="3" x14ac:dyDescent="0.25">
      <c r="F2036" s="54"/>
      <c r="G2036" s="55"/>
      <c r="H2036" s="56" t="str">
        <f t="shared" si="27"/>
        <v/>
      </c>
      <c r="I2036" s="57" t="s">
        <v>1128</v>
      </c>
      <c r="J2036" s="58"/>
      <c r="K2036" s="57"/>
      <c r="L2036" s="59"/>
      <c r="M2036" s="60">
        <v>-9.0205500000000001</v>
      </c>
      <c r="N2036" s="61"/>
      <c r="O2036" s="62"/>
      <c r="P2036" s="63"/>
      <c r="Q2036" s="61"/>
      <c r="R2036" s="61"/>
      <c r="S2036" s="61"/>
      <c r="T2036" s="64" t="s">
        <v>36</v>
      </c>
      <c r="U2036" s="61"/>
      <c r="V2036" s="61"/>
    </row>
    <row r="2037" spans="6:25" s="43" customFormat="1" ht="12" hidden="1" outlineLevel="2" x14ac:dyDescent="0.2">
      <c r="F2037" s="35">
        <v>442</v>
      </c>
      <c r="G2037" s="36" t="s">
        <v>28</v>
      </c>
      <c r="H2037" s="37" t="s">
        <v>1129</v>
      </c>
      <c r="I2037" s="38" t="s">
        <v>1130</v>
      </c>
      <c r="J2037" s="36" t="s">
        <v>264</v>
      </c>
      <c r="K2037" s="39">
        <v>90</v>
      </c>
      <c r="L2037" s="40">
        <v>0</v>
      </c>
      <c r="M2037" s="39">
        <v>90</v>
      </c>
      <c r="N2037" s="41"/>
      <c r="O2037" s="42">
        <f>M2037*N2037</f>
        <v>0</v>
      </c>
      <c r="P2037" s="42"/>
      <c r="Q2037" s="42">
        <f>M2037*P2037</f>
        <v>0</v>
      </c>
      <c r="R2037" s="42"/>
      <c r="S2037" s="42">
        <f>M2037*R2037</f>
        <v>0</v>
      </c>
      <c r="T2037" s="42">
        <v>21</v>
      </c>
      <c r="U2037" s="42">
        <f>O2037*T2037/100</f>
        <v>0</v>
      </c>
      <c r="V2037" s="42">
        <f>U2037+O2037</f>
        <v>0</v>
      </c>
      <c r="W2037" s="42"/>
      <c r="X2037" s="42"/>
      <c r="Y2037" s="42">
        <v>1</v>
      </c>
    </row>
    <row r="2038" spans="6:25" s="43" customFormat="1" ht="12" hidden="1" outlineLevel="2" x14ac:dyDescent="0.2">
      <c r="F2038" s="44"/>
      <c r="G2038" s="45"/>
      <c r="H2038" s="46" t="s">
        <v>33</v>
      </c>
      <c r="I2038" s="88" t="s">
        <v>1131</v>
      </c>
      <c r="J2038" s="88"/>
      <c r="K2038" s="88"/>
      <c r="L2038" s="88"/>
      <c r="M2038" s="88"/>
      <c r="N2038" s="88"/>
      <c r="O2038" s="88"/>
      <c r="P2038" s="47"/>
      <c r="Q2038" s="48"/>
      <c r="R2038" s="47"/>
      <c r="S2038" s="48"/>
      <c r="T2038" s="49"/>
      <c r="U2038" s="49"/>
      <c r="V2038" s="49"/>
      <c r="W2038" s="50"/>
    </row>
    <row r="2039" spans="6:25" s="43" customFormat="1" ht="6" hidden="1" customHeight="1" outlineLevel="2" x14ac:dyDescent="0.2">
      <c r="F2039" s="44"/>
      <c r="G2039" s="45"/>
      <c r="H2039" s="51"/>
      <c r="I2039" s="52"/>
      <c r="J2039" s="52"/>
      <c r="K2039" s="52"/>
      <c r="L2039" s="52"/>
      <c r="M2039" s="52"/>
      <c r="N2039" s="52"/>
      <c r="O2039" s="52"/>
      <c r="P2039" s="47"/>
      <c r="Q2039" s="48"/>
      <c r="R2039" s="47"/>
      <c r="S2039" s="48"/>
      <c r="T2039" s="49"/>
      <c r="U2039" s="49"/>
      <c r="V2039" s="49"/>
      <c r="W2039" s="50"/>
    </row>
    <row r="2040" spans="6:25" s="43" customFormat="1" ht="12" hidden="1" outlineLevel="2" x14ac:dyDescent="0.2">
      <c r="F2040" s="35">
        <v>443</v>
      </c>
      <c r="G2040" s="36" t="s">
        <v>41</v>
      </c>
      <c r="H2040" s="37" t="s">
        <v>1132</v>
      </c>
      <c r="I2040" s="38" t="s">
        <v>1133</v>
      </c>
      <c r="J2040" s="36" t="s">
        <v>264</v>
      </c>
      <c r="K2040" s="39">
        <v>90</v>
      </c>
      <c r="L2040" s="40">
        <v>10</v>
      </c>
      <c r="M2040" s="39">
        <v>99.000000000000014</v>
      </c>
      <c r="N2040" s="41"/>
      <c r="O2040" s="42">
        <f>M2040*N2040</f>
        <v>0</v>
      </c>
      <c r="P2040" s="42">
        <v>3.0000000000000001E-5</v>
      </c>
      <c r="Q2040" s="42">
        <f>M2040*P2040</f>
        <v>2.9700000000000004E-3</v>
      </c>
      <c r="R2040" s="42"/>
      <c r="S2040" s="42">
        <f>M2040*R2040</f>
        <v>0</v>
      </c>
      <c r="T2040" s="42">
        <v>21</v>
      </c>
      <c r="U2040" s="42">
        <f>O2040*T2040/100</f>
        <v>0</v>
      </c>
      <c r="V2040" s="42">
        <f>U2040+O2040</f>
        <v>0</v>
      </c>
      <c r="W2040" s="42"/>
      <c r="X2040" s="42"/>
      <c r="Y2040" s="42">
        <v>1</v>
      </c>
    </row>
    <row r="2041" spans="6:25" s="43" customFormat="1" ht="12" hidden="1" outlineLevel="2" x14ac:dyDescent="0.2">
      <c r="F2041" s="44"/>
      <c r="G2041" s="45"/>
      <c r="H2041" s="46" t="s">
        <v>33</v>
      </c>
      <c r="I2041" s="88" t="s">
        <v>1133</v>
      </c>
      <c r="J2041" s="88"/>
      <c r="K2041" s="88"/>
      <c r="L2041" s="88"/>
      <c r="M2041" s="88"/>
      <c r="N2041" s="88"/>
      <c r="O2041" s="88"/>
      <c r="P2041" s="47"/>
      <c r="Q2041" s="48"/>
      <c r="R2041" s="47"/>
      <c r="S2041" s="48"/>
      <c r="T2041" s="49"/>
      <c r="U2041" s="49"/>
      <c r="V2041" s="49"/>
      <c r="W2041" s="50"/>
    </row>
    <row r="2042" spans="6:25" s="43" customFormat="1" ht="6" hidden="1" customHeight="1" outlineLevel="2" x14ac:dyDescent="0.2">
      <c r="F2042" s="44"/>
      <c r="G2042" s="45"/>
      <c r="H2042" s="51"/>
      <c r="I2042" s="52"/>
      <c r="J2042" s="52"/>
      <c r="K2042" s="52"/>
      <c r="L2042" s="52"/>
      <c r="M2042" s="52"/>
      <c r="N2042" s="52"/>
      <c r="O2042" s="52"/>
      <c r="P2042" s="47"/>
      <c r="Q2042" s="48"/>
      <c r="R2042" s="47"/>
      <c r="S2042" s="48"/>
      <c r="T2042" s="49"/>
      <c r="U2042" s="49"/>
      <c r="V2042" s="49"/>
      <c r="W2042" s="50"/>
    </row>
    <row r="2043" spans="6:25" s="43" customFormat="1" ht="12" hidden="1" outlineLevel="2" x14ac:dyDescent="0.2">
      <c r="F2043" s="35">
        <v>444</v>
      </c>
      <c r="G2043" s="36" t="s">
        <v>41</v>
      </c>
      <c r="H2043" s="37" t="s">
        <v>619</v>
      </c>
      <c r="I2043" s="38" t="s">
        <v>620</v>
      </c>
      <c r="J2043" s="36" t="s">
        <v>52</v>
      </c>
      <c r="K2043" s="39">
        <v>157.5</v>
      </c>
      <c r="L2043" s="40">
        <v>3</v>
      </c>
      <c r="M2043" s="39">
        <v>162.22499999999999</v>
      </c>
      <c r="N2043" s="41"/>
      <c r="O2043" s="42">
        <f>M2043*N2043</f>
        <v>0</v>
      </c>
      <c r="P2043" s="42">
        <v>1E-3</v>
      </c>
      <c r="Q2043" s="42">
        <f>M2043*P2043</f>
        <v>0.16222500000000001</v>
      </c>
      <c r="R2043" s="42"/>
      <c r="S2043" s="42">
        <f>M2043*R2043</f>
        <v>0</v>
      </c>
      <c r="T2043" s="42">
        <v>21</v>
      </c>
      <c r="U2043" s="42">
        <f>O2043*T2043/100</f>
        <v>0</v>
      </c>
      <c r="V2043" s="42">
        <f>U2043+O2043</f>
        <v>0</v>
      </c>
      <c r="W2043" s="42"/>
      <c r="X2043" s="42"/>
      <c r="Y2043" s="42">
        <v>1</v>
      </c>
    </row>
    <row r="2044" spans="6:25" s="43" customFormat="1" ht="12" hidden="1" outlineLevel="2" x14ac:dyDescent="0.2">
      <c r="F2044" s="44"/>
      <c r="G2044" s="45"/>
      <c r="H2044" s="46" t="s">
        <v>33</v>
      </c>
      <c r="I2044" s="88" t="s">
        <v>621</v>
      </c>
      <c r="J2044" s="88"/>
      <c r="K2044" s="88"/>
      <c r="L2044" s="88"/>
      <c r="M2044" s="88"/>
      <c r="N2044" s="88"/>
      <c r="O2044" s="88"/>
      <c r="P2044" s="47"/>
      <c r="Q2044" s="48"/>
      <c r="R2044" s="47"/>
      <c r="S2044" s="48"/>
      <c r="T2044" s="49"/>
      <c r="U2044" s="49"/>
      <c r="V2044" s="49"/>
      <c r="W2044" s="50"/>
    </row>
    <row r="2045" spans="6:25" s="43" customFormat="1" ht="6" hidden="1" customHeight="1" outlineLevel="2" x14ac:dyDescent="0.2">
      <c r="F2045" s="44"/>
      <c r="G2045" s="45"/>
      <c r="H2045" s="51"/>
      <c r="I2045" s="52"/>
      <c r="J2045" s="52"/>
      <c r="K2045" s="52"/>
      <c r="L2045" s="52"/>
      <c r="M2045" s="52"/>
      <c r="N2045" s="52"/>
      <c r="O2045" s="52"/>
      <c r="P2045" s="47"/>
      <c r="Q2045" s="48"/>
      <c r="R2045" s="47"/>
      <c r="S2045" s="48"/>
      <c r="T2045" s="49"/>
      <c r="U2045" s="49"/>
      <c r="V2045" s="49"/>
      <c r="W2045" s="50"/>
    </row>
    <row r="2046" spans="6:25" s="53" customFormat="1" ht="11.25" hidden="1" outlineLevel="3" x14ac:dyDescent="0.25">
      <c r="F2046" s="54"/>
      <c r="G2046" s="55"/>
      <c r="H2046" s="56" t="str">
        <f>IF(AND(H2045&lt;&gt;"Výkaz výměr:",I2045=""),"Výkaz výměr:","")</f>
        <v>Výkaz výměr:</v>
      </c>
      <c r="I2046" s="57" t="s">
        <v>1134</v>
      </c>
      <c r="J2046" s="58"/>
      <c r="K2046" s="57"/>
      <c r="L2046" s="59"/>
      <c r="M2046" s="60">
        <v>157.5</v>
      </c>
      <c r="N2046" s="61"/>
      <c r="O2046" s="62"/>
      <c r="P2046" s="63"/>
      <c r="Q2046" s="61"/>
      <c r="R2046" s="61"/>
      <c r="S2046" s="61"/>
      <c r="T2046" s="64" t="s">
        <v>36</v>
      </c>
      <c r="U2046" s="61"/>
      <c r="V2046" s="61"/>
    </row>
    <row r="2047" spans="6:25" s="43" customFormat="1" ht="12" hidden="1" outlineLevel="2" x14ac:dyDescent="0.2">
      <c r="F2047" s="35">
        <v>445</v>
      </c>
      <c r="G2047" s="36" t="s">
        <v>28</v>
      </c>
      <c r="H2047" s="37" t="s">
        <v>1135</v>
      </c>
      <c r="I2047" s="38" t="s">
        <v>1136</v>
      </c>
      <c r="J2047" s="36" t="s">
        <v>101</v>
      </c>
      <c r="K2047" s="39">
        <v>10</v>
      </c>
      <c r="L2047" s="40">
        <v>0</v>
      </c>
      <c r="M2047" s="39">
        <v>10</v>
      </c>
      <c r="N2047" s="41"/>
      <c r="O2047" s="42">
        <f>M2047*N2047</f>
        <v>0</v>
      </c>
      <c r="P2047" s="42">
        <v>1.6760000000000001E-2</v>
      </c>
      <c r="Q2047" s="42">
        <f>M2047*P2047</f>
        <v>0.1676</v>
      </c>
      <c r="R2047" s="42"/>
      <c r="S2047" s="42">
        <f>M2047*R2047</f>
        <v>0</v>
      </c>
      <c r="T2047" s="42">
        <v>21</v>
      </c>
      <c r="U2047" s="42">
        <f>O2047*T2047/100</f>
        <v>0</v>
      </c>
      <c r="V2047" s="42">
        <f>U2047+O2047</f>
        <v>0</v>
      </c>
      <c r="W2047" s="42"/>
      <c r="X2047" s="42"/>
      <c r="Y2047" s="42">
        <v>1</v>
      </c>
    </row>
    <row r="2048" spans="6:25" s="43" customFormat="1" ht="12" hidden="1" outlineLevel="2" x14ac:dyDescent="0.2">
      <c r="F2048" s="44"/>
      <c r="G2048" s="45"/>
      <c r="H2048" s="46" t="s">
        <v>33</v>
      </c>
      <c r="I2048" s="88" t="s">
        <v>1137</v>
      </c>
      <c r="J2048" s="88"/>
      <c r="K2048" s="88"/>
      <c r="L2048" s="88"/>
      <c r="M2048" s="88"/>
      <c r="N2048" s="88"/>
      <c r="O2048" s="88"/>
      <c r="P2048" s="47"/>
      <c r="Q2048" s="48"/>
      <c r="R2048" s="47"/>
      <c r="S2048" s="48"/>
      <c r="T2048" s="49"/>
      <c r="U2048" s="49"/>
      <c r="V2048" s="49"/>
      <c r="W2048" s="50"/>
    </row>
    <row r="2049" spans="6:25" s="43" customFormat="1" ht="6" hidden="1" customHeight="1" outlineLevel="2" x14ac:dyDescent="0.2">
      <c r="F2049" s="44"/>
      <c r="G2049" s="45"/>
      <c r="H2049" s="51"/>
      <c r="I2049" s="52"/>
      <c r="J2049" s="52"/>
      <c r="K2049" s="52"/>
      <c r="L2049" s="52"/>
      <c r="M2049" s="52"/>
      <c r="N2049" s="52"/>
      <c r="O2049" s="52"/>
      <c r="P2049" s="47"/>
      <c r="Q2049" s="48"/>
      <c r="R2049" s="47"/>
      <c r="S2049" s="48"/>
      <c r="T2049" s="49"/>
      <c r="U2049" s="49"/>
      <c r="V2049" s="49"/>
      <c r="W2049" s="50"/>
    </row>
    <row r="2050" spans="6:25" s="53" customFormat="1" ht="11.25" hidden="1" outlineLevel="3" x14ac:dyDescent="0.25">
      <c r="F2050" s="54"/>
      <c r="G2050" s="55"/>
      <c r="H2050" s="56" t="str">
        <f>IF(AND(H2049&lt;&gt;"Výkaz výměr:",I2049=""),"Výkaz výměr:","")</f>
        <v>Výkaz výměr:</v>
      </c>
      <c r="I2050" s="57" t="s">
        <v>1138</v>
      </c>
      <c r="J2050" s="58"/>
      <c r="K2050" s="57"/>
      <c r="L2050" s="59"/>
      <c r="M2050" s="60">
        <v>10</v>
      </c>
      <c r="N2050" s="61"/>
      <c r="O2050" s="62"/>
      <c r="P2050" s="63"/>
      <c r="Q2050" s="61"/>
      <c r="R2050" s="61"/>
      <c r="S2050" s="61"/>
      <c r="T2050" s="64" t="s">
        <v>36</v>
      </c>
      <c r="U2050" s="61"/>
      <c r="V2050" s="61"/>
    </row>
    <row r="2051" spans="6:25" s="43" customFormat="1" ht="12" hidden="1" outlineLevel="2" x14ac:dyDescent="0.2">
      <c r="F2051" s="35">
        <v>446</v>
      </c>
      <c r="G2051" s="36" t="s">
        <v>28</v>
      </c>
      <c r="H2051" s="37" t="s">
        <v>1139</v>
      </c>
      <c r="I2051" s="38" t="s">
        <v>1140</v>
      </c>
      <c r="J2051" s="36" t="s">
        <v>101</v>
      </c>
      <c r="K2051" s="39">
        <v>42.5</v>
      </c>
      <c r="L2051" s="40">
        <v>0</v>
      </c>
      <c r="M2051" s="39">
        <v>42.5</v>
      </c>
      <c r="N2051" s="41"/>
      <c r="O2051" s="42">
        <f>M2051*N2051</f>
        <v>0</v>
      </c>
      <c r="P2051" s="42">
        <v>0.04</v>
      </c>
      <c r="Q2051" s="42">
        <f>M2051*P2051</f>
        <v>1.7</v>
      </c>
      <c r="R2051" s="42"/>
      <c r="S2051" s="42">
        <f>M2051*R2051</f>
        <v>0</v>
      </c>
      <c r="T2051" s="42">
        <v>21</v>
      </c>
      <c r="U2051" s="42">
        <f>O2051*T2051/100</f>
        <v>0</v>
      </c>
      <c r="V2051" s="42">
        <f>U2051+O2051</f>
        <v>0</v>
      </c>
      <c r="W2051" s="42"/>
      <c r="X2051" s="42"/>
      <c r="Y2051" s="42">
        <v>1</v>
      </c>
    </row>
    <row r="2052" spans="6:25" s="43" customFormat="1" ht="12" hidden="1" outlineLevel="2" x14ac:dyDescent="0.2">
      <c r="F2052" s="44"/>
      <c r="G2052" s="45"/>
      <c r="H2052" s="46" t="s">
        <v>33</v>
      </c>
      <c r="I2052" s="88" t="s">
        <v>1141</v>
      </c>
      <c r="J2052" s="88"/>
      <c r="K2052" s="88"/>
      <c r="L2052" s="88"/>
      <c r="M2052" s="88"/>
      <c r="N2052" s="88"/>
      <c r="O2052" s="88"/>
      <c r="P2052" s="47"/>
      <c r="Q2052" s="48"/>
      <c r="R2052" s="47"/>
      <c r="S2052" s="48"/>
      <c r="T2052" s="49"/>
      <c r="U2052" s="49"/>
      <c r="V2052" s="49"/>
      <c r="W2052" s="50"/>
    </row>
    <row r="2053" spans="6:25" s="43" customFormat="1" ht="6" hidden="1" customHeight="1" outlineLevel="2" x14ac:dyDescent="0.2">
      <c r="F2053" s="44"/>
      <c r="G2053" s="45"/>
      <c r="H2053" s="51"/>
      <c r="I2053" s="52"/>
      <c r="J2053" s="52"/>
      <c r="K2053" s="52"/>
      <c r="L2053" s="52"/>
      <c r="M2053" s="52"/>
      <c r="N2053" s="52"/>
      <c r="O2053" s="52"/>
      <c r="P2053" s="47"/>
      <c r="Q2053" s="48"/>
      <c r="R2053" s="47"/>
      <c r="S2053" s="48"/>
      <c r="T2053" s="49"/>
      <c r="U2053" s="49"/>
      <c r="V2053" s="49"/>
      <c r="W2053" s="50"/>
    </row>
    <row r="2054" spans="6:25" s="53" customFormat="1" ht="11.25" hidden="1" outlineLevel="3" x14ac:dyDescent="0.25">
      <c r="F2054" s="54"/>
      <c r="G2054" s="55"/>
      <c r="H2054" s="56" t="str">
        <f>IF(AND(H2053&lt;&gt;"Výkaz výměr:",I2053=""),"Výkaz výměr:","")</f>
        <v>Výkaz výměr:</v>
      </c>
      <c r="I2054" s="57" t="s">
        <v>1142</v>
      </c>
      <c r="J2054" s="58"/>
      <c r="K2054" s="57"/>
      <c r="L2054" s="59"/>
      <c r="M2054" s="60">
        <v>0</v>
      </c>
      <c r="N2054" s="61"/>
      <c r="O2054" s="62"/>
      <c r="P2054" s="63"/>
      <c r="Q2054" s="61"/>
      <c r="R2054" s="61"/>
      <c r="S2054" s="61"/>
      <c r="T2054" s="64" t="s">
        <v>36</v>
      </c>
      <c r="U2054" s="61"/>
      <c r="V2054" s="61"/>
    </row>
    <row r="2055" spans="6:25" s="53" customFormat="1" ht="11.25" hidden="1" outlineLevel="3" x14ac:dyDescent="0.25">
      <c r="F2055" s="54"/>
      <c r="G2055" s="55"/>
      <c r="H2055" s="56" t="str">
        <f>IF(AND(H2054&lt;&gt;"Výkaz výměr:",I2054=""),"Výkaz výměr:","")</f>
        <v/>
      </c>
      <c r="I2055" s="57" t="s">
        <v>1143</v>
      </c>
      <c r="J2055" s="58"/>
      <c r="K2055" s="57"/>
      <c r="L2055" s="59"/>
      <c r="M2055" s="60">
        <v>18</v>
      </c>
      <c r="N2055" s="61"/>
      <c r="O2055" s="62"/>
      <c r="P2055" s="63"/>
      <c r="Q2055" s="61"/>
      <c r="R2055" s="61"/>
      <c r="S2055" s="61"/>
      <c r="T2055" s="64" t="s">
        <v>36</v>
      </c>
      <c r="U2055" s="61"/>
      <c r="V2055" s="61"/>
    </row>
    <row r="2056" spans="6:25" s="53" customFormat="1" ht="11.25" hidden="1" outlineLevel="3" x14ac:dyDescent="0.25">
      <c r="F2056" s="54"/>
      <c r="G2056" s="55"/>
      <c r="H2056" s="56" t="str">
        <f>IF(AND(H2055&lt;&gt;"Výkaz výměr:",I2055=""),"Výkaz výměr:","")</f>
        <v/>
      </c>
      <c r="I2056" s="57" t="s">
        <v>1144</v>
      </c>
      <c r="J2056" s="58"/>
      <c r="K2056" s="57"/>
      <c r="L2056" s="59"/>
      <c r="M2056" s="60">
        <v>24.5</v>
      </c>
      <c r="N2056" s="61"/>
      <c r="O2056" s="62"/>
      <c r="P2056" s="63"/>
      <c r="Q2056" s="61"/>
      <c r="R2056" s="61"/>
      <c r="S2056" s="61"/>
      <c r="T2056" s="64" t="s">
        <v>36</v>
      </c>
      <c r="U2056" s="61"/>
      <c r="V2056" s="61"/>
    </row>
    <row r="2057" spans="6:25" s="65" customFormat="1" ht="12.75" hidden="1" customHeight="1" outlineLevel="2" x14ac:dyDescent="0.25">
      <c r="F2057" s="66"/>
      <c r="G2057" s="67"/>
      <c r="H2057" s="67"/>
      <c r="I2057" s="68"/>
      <c r="J2057" s="67"/>
      <c r="K2057" s="69"/>
      <c r="L2057" s="70"/>
      <c r="M2057" s="69"/>
      <c r="N2057" s="70"/>
      <c r="O2057" s="71"/>
      <c r="P2057" s="72"/>
      <c r="Q2057" s="70"/>
      <c r="R2057" s="70"/>
      <c r="S2057" s="70"/>
      <c r="T2057" s="73" t="s">
        <v>36</v>
      </c>
      <c r="U2057" s="70"/>
      <c r="V2057" s="70"/>
      <c r="W2057" s="70"/>
    </row>
    <row r="2058" spans="6:25" s="25" customFormat="1" ht="16.5" hidden="1" customHeight="1" outlineLevel="1" collapsed="1" x14ac:dyDescent="0.2">
      <c r="F2058" s="26"/>
      <c r="G2058" s="27"/>
      <c r="H2058" s="28"/>
      <c r="I2058" s="28" t="s">
        <v>1145</v>
      </c>
      <c r="J2058" s="27"/>
      <c r="K2058" s="29"/>
      <c r="L2058" s="30"/>
      <c r="M2058" s="29"/>
      <c r="N2058" s="30"/>
      <c r="O2058" s="31">
        <f>SUBTOTAL(9,O2059:O2120)</f>
        <v>0</v>
      </c>
      <c r="P2058" s="32"/>
      <c r="Q2058" s="31">
        <f>SUBTOTAL(9,Q2059:Q2120)</f>
        <v>4.4865775672000003</v>
      </c>
      <c r="R2058" s="30"/>
      <c r="S2058" s="31">
        <f>SUBTOTAL(9,S2059:S2120)</f>
        <v>0</v>
      </c>
      <c r="T2058" s="33"/>
      <c r="U2058" s="31">
        <f>SUBTOTAL(9,U2059:U2120)</f>
        <v>0</v>
      </c>
      <c r="V2058" s="31">
        <f>SUBTOTAL(9,V2059:V2120)</f>
        <v>0</v>
      </c>
      <c r="Y2058" s="31">
        <f>SUBTOTAL(9,Y2059:Y2120)</f>
        <v>17</v>
      </c>
    </row>
    <row r="2059" spans="6:25" s="43" customFormat="1" ht="12" hidden="1" outlineLevel="2" x14ac:dyDescent="0.2">
      <c r="F2059" s="35">
        <v>447</v>
      </c>
      <c r="G2059" s="36" t="s">
        <v>28</v>
      </c>
      <c r="H2059" s="37" t="s">
        <v>1081</v>
      </c>
      <c r="I2059" s="38" t="s">
        <v>1082</v>
      </c>
      <c r="J2059" s="36" t="s">
        <v>101</v>
      </c>
      <c r="K2059" s="39">
        <v>49.265999999999998</v>
      </c>
      <c r="L2059" s="40">
        <v>0</v>
      </c>
      <c r="M2059" s="39">
        <v>49.265999999999998</v>
      </c>
      <c r="N2059" s="41"/>
      <c r="O2059" s="42">
        <f>M2059*N2059</f>
        <v>0</v>
      </c>
      <c r="P2059" s="42">
        <v>1.2E-4</v>
      </c>
      <c r="Q2059" s="42">
        <f>M2059*P2059</f>
        <v>5.9119200000000002E-3</v>
      </c>
      <c r="R2059" s="42"/>
      <c r="S2059" s="42">
        <f>M2059*R2059</f>
        <v>0</v>
      </c>
      <c r="T2059" s="42">
        <v>21</v>
      </c>
      <c r="U2059" s="42">
        <f>O2059*T2059/100</f>
        <v>0</v>
      </c>
      <c r="V2059" s="42">
        <f>U2059+O2059</f>
        <v>0</v>
      </c>
      <c r="W2059" s="42"/>
      <c r="X2059" s="42"/>
      <c r="Y2059" s="42">
        <v>1</v>
      </c>
    </row>
    <row r="2060" spans="6:25" s="43" customFormat="1" ht="12" hidden="1" outlineLevel="2" x14ac:dyDescent="0.2">
      <c r="F2060" s="44"/>
      <c r="G2060" s="45"/>
      <c r="H2060" s="46" t="s">
        <v>33</v>
      </c>
      <c r="I2060" s="88" t="s">
        <v>1083</v>
      </c>
      <c r="J2060" s="88"/>
      <c r="K2060" s="88"/>
      <c r="L2060" s="88"/>
      <c r="M2060" s="88"/>
      <c r="N2060" s="88"/>
      <c r="O2060" s="88"/>
      <c r="P2060" s="47"/>
      <c r="Q2060" s="48"/>
      <c r="R2060" s="47"/>
      <c r="S2060" s="48"/>
      <c r="T2060" s="49"/>
      <c r="U2060" s="49"/>
      <c r="V2060" s="49"/>
      <c r="W2060" s="50"/>
    </row>
    <row r="2061" spans="6:25" s="43" customFormat="1" ht="6" hidden="1" customHeight="1" outlineLevel="2" x14ac:dyDescent="0.2">
      <c r="F2061" s="44"/>
      <c r="G2061" s="45"/>
      <c r="H2061" s="51"/>
      <c r="I2061" s="52"/>
      <c r="J2061" s="52"/>
      <c r="K2061" s="52"/>
      <c r="L2061" s="52"/>
      <c r="M2061" s="52"/>
      <c r="N2061" s="52"/>
      <c r="O2061" s="52"/>
      <c r="P2061" s="47"/>
      <c r="Q2061" s="48"/>
      <c r="R2061" s="47"/>
      <c r="S2061" s="48"/>
      <c r="T2061" s="49"/>
      <c r="U2061" s="49"/>
      <c r="V2061" s="49"/>
      <c r="W2061" s="50"/>
    </row>
    <row r="2062" spans="6:25" s="43" customFormat="1" ht="12" hidden="1" outlineLevel="2" x14ac:dyDescent="0.2">
      <c r="F2062" s="35">
        <v>448</v>
      </c>
      <c r="G2062" s="36" t="s">
        <v>41</v>
      </c>
      <c r="H2062" s="37" t="s">
        <v>1090</v>
      </c>
      <c r="I2062" s="38" t="s">
        <v>1091</v>
      </c>
      <c r="J2062" s="36" t="s">
        <v>101</v>
      </c>
      <c r="K2062" s="39">
        <v>49.265999999999998</v>
      </c>
      <c r="L2062" s="40">
        <v>20</v>
      </c>
      <c r="M2062" s="39">
        <v>59.119199999999992</v>
      </c>
      <c r="N2062" s="41"/>
      <c r="O2062" s="42">
        <f>M2062*N2062</f>
        <v>0</v>
      </c>
      <c r="P2062" s="42">
        <v>9.9999999999999995E-7</v>
      </c>
      <c r="Q2062" s="42">
        <f>M2062*P2062</f>
        <v>5.9119199999999988E-5</v>
      </c>
      <c r="R2062" s="42"/>
      <c r="S2062" s="42">
        <f>M2062*R2062</f>
        <v>0</v>
      </c>
      <c r="T2062" s="42">
        <v>21</v>
      </c>
      <c r="U2062" s="42">
        <f>O2062*T2062/100</f>
        <v>0</v>
      </c>
      <c r="V2062" s="42">
        <f>U2062+O2062</f>
        <v>0</v>
      </c>
      <c r="W2062" s="42"/>
      <c r="X2062" s="42"/>
      <c r="Y2062" s="42">
        <v>1</v>
      </c>
    </row>
    <row r="2063" spans="6:25" s="43" customFormat="1" ht="12" hidden="1" outlineLevel="2" x14ac:dyDescent="0.2">
      <c r="F2063" s="44"/>
      <c r="G2063" s="45"/>
      <c r="H2063" s="46" t="s">
        <v>33</v>
      </c>
      <c r="I2063" s="88" t="s">
        <v>1092</v>
      </c>
      <c r="J2063" s="88"/>
      <c r="K2063" s="88"/>
      <c r="L2063" s="88"/>
      <c r="M2063" s="88"/>
      <c r="N2063" s="88"/>
      <c r="O2063" s="88"/>
      <c r="P2063" s="47"/>
      <c r="Q2063" s="48"/>
      <c r="R2063" s="47"/>
      <c r="S2063" s="48"/>
      <c r="T2063" s="49"/>
      <c r="U2063" s="49"/>
      <c r="V2063" s="49"/>
      <c r="W2063" s="50"/>
    </row>
    <row r="2064" spans="6:25" s="43" customFormat="1" ht="6" hidden="1" customHeight="1" outlineLevel="2" x14ac:dyDescent="0.2">
      <c r="F2064" s="44"/>
      <c r="G2064" s="45"/>
      <c r="H2064" s="51"/>
      <c r="I2064" s="52"/>
      <c r="J2064" s="52"/>
      <c r="K2064" s="52"/>
      <c r="L2064" s="52"/>
      <c r="M2064" s="52"/>
      <c r="N2064" s="52"/>
      <c r="O2064" s="52"/>
      <c r="P2064" s="47"/>
      <c r="Q2064" s="48"/>
      <c r="R2064" s="47"/>
      <c r="S2064" s="48"/>
      <c r="T2064" s="49"/>
      <c r="U2064" s="49"/>
      <c r="V2064" s="49"/>
      <c r="W2064" s="50"/>
    </row>
    <row r="2065" spans="6:25" s="43" customFormat="1" ht="12" hidden="1" outlineLevel="2" x14ac:dyDescent="0.2">
      <c r="F2065" s="35">
        <v>449</v>
      </c>
      <c r="G2065" s="36" t="s">
        <v>41</v>
      </c>
      <c r="H2065" s="37" t="s">
        <v>1093</v>
      </c>
      <c r="I2065" s="38" t="s">
        <v>1094</v>
      </c>
      <c r="J2065" s="36" t="s">
        <v>31</v>
      </c>
      <c r="K2065" s="39">
        <v>1</v>
      </c>
      <c r="L2065" s="40">
        <v>0</v>
      </c>
      <c r="M2065" s="39">
        <v>1</v>
      </c>
      <c r="N2065" s="41"/>
      <c r="O2065" s="42">
        <f>M2065*N2065</f>
        <v>0</v>
      </c>
      <c r="P2065" s="42">
        <v>4.7000000000000002E-3</v>
      </c>
      <c r="Q2065" s="42">
        <f>M2065*P2065</f>
        <v>4.7000000000000002E-3</v>
      </c>
      <c r="R2065" s="42"/>
      <c r="S2065" s="42">
        <f>M2065*R2065</f>
        <v>0</v>
      </c>
      <c r="T2065" s="42">
        <v>21</v>
      </c>
      <c r="U2065" s="42">
        <f>O2065*T2065/100</f>
        <v>0</v>
      </c>
      <c r="V2065" s="42">
        <f>U2065+O2065</f>
        <v>0</v>
      </c>
      <c r="W2065" s="42"/>
      <c r="X2065" s="42"/>
      <c r="Y2065" s="42">
        <v>1</v>
      </c>
    </row>
    <row r="2066" spans="6:25" s="43" customFormat="1" ht="12" hidden="1" outlineLevel="2" x14ac:dyDescent="0.2">
      <c r="F2066" s="44"/>
      <c r="G2066" s="45"/>
      <c r="H2066" s="46" t="s">
        <v>33</v>
      </c>
      <c r="I2066" s="88" t="s">
        <v>1095</v>
      </c>
      <c r="J2066" s="88"/>
      <c r="K2066" s="88"/>
      <c r="L2066" s="88"/>
      <c r="M2066" s="88"/>
      <c r="N2066" s="88"/>
      <c r="O2066" s="88"/>
      <c r="P2066" s="47"/>
      <c r="Q2066" s="48"/>
      <c r="R2066" s="47"/>
      <c r="S2066" s="48"/>
      <c r="T2066" s="49"/>
      <c r="U2066" s="49"/>
      <c r="V2066" s="49"/>
      <c r="W2066" s="50"/>
    </row>
    <row r="2067" spans="6:25" s="43" customFormat="1" ht="6" hidden="1" customHeight="1" outlineLevel="2" x14ac:dyDescent="0.2">
      <c r="F2067" s="44"/>
      <c r="G2067" s="45"/>
      <c r="H2067" s="51"/>
      <c r="I2067" s="52"/>
      <c r="J2067" s="52"/>
      <c r="K2067" s="52"/>
      <c r="L2067" s="52"/>
      <c r="M2067" s="52"/>
      <c r="N2067" s="52"/>
      <c r="O2067" s="52"/>
      <c r="P2067" s="47"/>
      <c r="Q2067" s="48"/>
      <c r="R2067" s="47"/>
      <c r="S2067" s="48"/>
      <c r="T2067" s="49"/>
      <c r="U2067" s="49"/>
      <c r="V2067" s="49"/>
      <c r="W2067" s="50"/>
    </row>
    <row r="2068" spans="6:25" s="43" customFormat="1" ht="12" hidden="1" outlineLevel="2" x14ac:dyDescent="0.2">
      <c r="F2068" s="35">
        <v>450</v>
      </c>
      <c r="G2068" s="36" t="s">
        <v>28</v>
      </c>
      <c r="H2068" s="37" t="s">
        <v>1146</v>
      </c>
      <c r="I2068" s="38" t="s">
        <v>1147</v>
      </c>
      <c r="J2068" s="36" t="s">
        <v>264</v>
      </c>
      <c r="K2068" s="39">
        <v>77.8</v>
      </c>
      <c r="L2068" s="40">
        <v>0</v>
      </c>
      <c r="M2068" s="39">
        <v>77.8</v>
      </c>
      <c r="N2068" s="41"/>
      <c r="O2068" s="42">
        <f>M2068*N2068</f>
        <v>0</v>
      </c>
      <c r="P2068" s="42">
        <v>6.0000000000000002E-5</v>
      </c>
      <c r="Q2068" s="42">
        <f>M2068*P2068</f>
        <v>4.6680000000000003E-3</v>
      </c>
      <c r="R2068" s="42"/>
      <c r="S2068" s="42">
        <f>M2068*R2068</f>
        <v>0</v>
      </c>
      <c r="T2068" s="42">
        <v>21</v>
      </c>
      <c r="U2068" s="42">
        <f>O2068*T2068/100</f>
        <v>0</v>
      </c>
      <c r="V2068" s="42">
        <f>U2068+O2068</f>
        <v>0</v>
      </c>
      <c r="W2068" s="42"/>
      <c r="X2068" s="42"/>
      <c r="Y2068" s="42">
        <v>1</v>
      </c>
    </row>
    <row r="2069" spans="6:25" s="43" customFormat="1" ht="12" hidden="1" outlineLevel="2" x14ac:dyDescent="0.2">
      <c r="F2069" s="44"/>
      <c r="G2069" s="45"/>
      <c r="H2069" s="46" t="s">
        <v>33</v>
      </c>
      <c r="I2069" s="88" t="s">
        <v>1148</v>
      </c>
      <c r="J2069" s="88"/>
      <c r="K2069" s="88"/>
      <c r="L2069" s="88"/>
      <c r="M2069" s="88"/>
      <c r="N2069" s="88"/>
      <c r="O2069" s="88"/>
      <c r="P2069" s="47"/>
      <c r="Q2069" s="48"/>
      <c r="R2069" s="47"/>
      <c r="S2069" s="48"/>
      <c r="T2069" s="49"/>
      <c r="U2069" s="49"/>
      <c r="V2069" s="49"/>
      <c r="W2069" s="50"/>
    </row>
    <row r="2070" spans="6:25" s="43" customFormat="1" ht="6" hidden="1" customHeight="1" outlineLevel="2" x14ac:dyDescent="0.2">
      <c r="F2070" s="44"/>
      <c r="G2070" s="45"/>
      <c r="H2070" s="51"/>
      <c r="I2070" s="52"/>
      <c r="J2070" s="52"/>
      <c r="K2070" s="52"/>
      <c r="L2070" s="52"/>
      <c r="M2070" s="52"/>
      <c r="N2070" s="52"/>
      <c r="O2070" s="52"/>
      <c r="P2070" s="47"/>
      <c r="Q2070" s="48"/>
      <c r="R2070" s="47"/>
      <c r="S2070" s="48"/>
      <c r="T2070" s="49"/>
      <c r="U2070" s="49"/>
      <c r="V2070" s="49"/>
      <c r="W2070" s="50"/>
    </row>
    <row r="2071" spans="6:25" s="53" customFormat="1" ht="11.25" hidden="1" outlineLevel="3" x14ac:dyDescent="0.25">
      <c r="F2071" s="54"/>
      <c r="G2071" s="55"/>
      <c r="H2071" s="56" t="str">
        <f>IF(AND(H2070&lt;&gt;"Výkaz výměr:",I2070=""),"Výkaz výměr:","")</f>
        <v>Výkaz výměr:</v>
      </c>
      <c r="I2071" s="57" t="s">
        <v>1149</v>
      </c>
      <c r="J2071" s="58"/>
      <c r="K2071" s="57"/>
      <c r="L2071" s="59"/>
      <c r="M2071" s="60">
        <v>77.8</v>
      </c>
      <c r="N2071" s="61"/>
      <c r="O2071" s="62"/>
      <c r="P2071" s="63"/>
      <c r="Q2071" s="61"/>
      <c r="R2071" s="61"/>
      <c r="S2071" s="61"/>
      <c r="T2071" s="64" t="s">
        <v>36</v>
      </c>
      <c r="U2071" s="61"/>
      <c r="V2071" s="61"/>
    </row>
    <row r="2072" spans="6:25" s="43" customFormat="1" ht="12" hidden="1" outlineLevel="2" x14ac:dyDescent="0.2">
      <c r="F2072" s="35">
        <v>451</v>
      </c>
      <c r="G2072" s="36" t="s">
        <v>41</v>
      </c>
      <c r="H2072" s="37" t="s">
        <v>1150</v>
      </c>
      <c r="I2072" s="38" t="s">
        <v>1151</v>
      </c>
      <c r="J2072" s="36" t="s">
        <v>264</v>
      </c>
      <c r="K2072" s="39">
        <v>77.8</v>
      </c>
      <c r="L2072" s="40">
        <v>7</v>
      </c>
      <c r="M2072" s="39">
        <v>83.245999999999995</v>
      </c>
      <c r="N2072" s="41"/>
      <c r="O2072" s="42">
        <f>M2072*N2072</f>
        <v>0</v>
      </c>
      <c r="P2072" s="42">
        <v>4.4000000000000002E-4</v>
      </c>
      <c r="Q2072" s="42">
        <f>M2072*P2072</f>
        <v>3.6628239999999999E-2</v>
      </c>
      <c r="R2072" s="42"/>
      <c r="S2072" s="42">
        <f>M2072*R2072</f>
        <v>0</v>
      </c>
      <c r="T2072" s="42">
        <v>21</v>
      </c>
      <c r="U2072" s="42">
        <f>O2072*T2072/100</f>
        <v>0</v>
      </c>
      <c r="V2072" s="42">
        <f>U2072+O2072</f>
        <v>0</v>
      </c>
      <c r="W2072" s="42"/>
      <c r="X2072" s="42"/>
      <c r="Y2072" s="42">
        <v>1</v>
      </c>
    </row>
    <row r="2073" spans="6:25" s="43" customFormat="1" ht="12" hidden="1" outlineLevel="2" x14ac:dyDescent="0.2">
      <c r="F2073" s="44"/>
      <c r="G2073" s="45"/>
      <c r="H2073" s="46" t="s">
        <v>33</v>
      </c>
      <c r="I2073" s="88" t="s">
        <v>1151</v>
      </c>
      <c r="J2073" s="88"/>
      <c r="K2073" s="88"/>
      <c r="L2073" s="88"/>
      <c r="M2073" s="88"/>
      <c r="N2073" s="88"/>
      <c r="O2073" s="88"/>
      <c r="P2073" s="47"/>
      <c r="Q2073" s="48"/>
      <c r="R2073" s="47"/>
      <c r="S2073" s="48"/>
      <c r="T2073" s="49"/>
      <c r="U2073" s="49"/>
      <c r="V2073" s="49"/>
      <c r="W2073" s="50"/>
    </row>
    <row r="2074" spans="6:25" s="43" customFormat="1" ht="6" hidden="1" customHeight="1" outlineLevel="2" x14ac:dyDescent="0.2">
      <c r="F2074" s="44"/>
      <c r="G2074" s="45"/>
      <c r="H2074" s="51"/>
      <c r="I2074" s="52"/>
      <c r="J2074" s="52"/>
      <c r="K2074" s="52"/>
      <c r="L2074" s="52"/>
      <c r="M2074" s="52"/>
      <c r="N2074" s="52"/>
      <c r="O2074" s="52"/>
      <c r="P2074" s="47"/>
      <c r="Q2074" s="48"/>
      <c r="R2074" s="47"/>
      <c r="S2074" s="48"/>
      <c r="T2074" s="49"/>
      <c r="U2074" s="49"/>
      <c r="V2074" s="49"/>
      <c r="W2074" s="50"/>
    </row>
    <row r="2075" spans="6:25" s="43" customFormat="1" ht="12" hidden="1" outlineLevel="2" x14ac:dyDescent="0.2">
      <c r="F2075" s="35">
        <v>452</v>
      </c>
      <c r="G2075" s="36" t="s">
        <v>28</v>
      </c>
      <c r="H2075" s="37" t="s">
        <v>1152</v>
      </c>
      <c r="I2075" s="38" t="s">
        <v>1153</v>
      </c>
      <c r="J2075" s="36" t="s">
        <v>101</v>
      </c>
      <c r="K2075" s="39">
        <v>223.73049999999998</v>
      </c>
      <c r="L2075" s="40">
        <v>0</v>
      </c>
      <c r="M2075" s="39">
        <v>223.73049999999998</v>
      </c>
      <c r="N2075" s="41"/>
      <c r="O2075" s="42">
        <f>M2075*N2075</f>
        <v>0</v>
      </c>
      <c r="P2075" s="42">
        <v>8.3199999999999993E-3</v>
      </c>
      <c r="Q2075" s="42">
        <f>M2075*P2075</f>
        <v>1.8614377599999996</v>
      </c>
      <c r="R2075" s="42"/>
      <c r="S2075" s="42">
        <f>M2075*R2075</f>
        <v>0</v>
      </c>
      <c r="T2075" s="42">
        <v>21</v>
      </c>
      <c r="U2075" s="42">
        <f>O2075*T2075/100</f>
        <v>0</v>
      </c>
      <c r="V2075" s="42">
        <f>U2075+O2075</f>
        <v>0</v>
      </c>
      <c r="W2075" s="42"/>
      <c r="X2075" s="42"/>
      <c r="Y2075" s="42">
        <v>1</v>
      </c>
    </row>
    <row r="2076" spans="6:25" s="43" customFormat="1" ht="12" hidden="1" outlineLevel="2" x14ac:dyDescent="0.2">
      <c r="F2076" s="44"/>
      <c r="G2076" s="45"/>
      <c r="H2076" s="46" t="s">
        <v>33</v>
      </c>
      <c r="I2076" s="88" t="s">
        <v>1154</v>
      </c>
      <c r="J2076" s="88"/>
      <c r="K2076" s="88"/>
      <c r="L2076" s="88"/>
      <c r="M2076" s="88"/>
      <c r="N2076" s="88"/>
      <c r="O2076" s="88"/>
      <c r="P2076" s="47"/>
      <c r="Q2076" s="48"/>
      <c r="R2076" s="47"/>
      <c r="S2076" s="48"/>
      <c r="T2076" s="49"/>
      <c r="U2076" s="49"/>
      <c r="V2076" s="49"/>
      <c r="W2076" s="50"/>
    </row>
    <row r="2077" spans="6:25" s="43" customFormat="1" ht="6" hidden="1" customHeight="1" outlineLevel="2" x14ac:dyDescent="0.2">
      <c r="F2077" s="44"/>
      <c r="G2077" s="45"/>
      <c r="H2077" s="51"/>
      <c r="I2077" s="52"/>
      <c r="J2077" s="52"/>
      <c r="K2077" s="52"/>
      <c r="L2077" s="52"/>
      <c r="M2077" s="52"/>
      <c r="N2077" s="52"/>
      <c r="O2077" s="52"/>
      <c r="P2077" s="47"/>
      <c r="Q2077" s="48"/>
      <c r="R2077" s="47"/>
      <c r="S2077" s="48"/>
      <c r="T2077" s="49"/>
      <c r="U2077" s="49"/>
      <c r="V2077" s="49"/>
      <c r="W2077" s="50"/>
    </row>
    <row r="2078" spans="6:25" s="53" customFormat="1" ht="11.25" hidden="1" outlineLevel="3" x14ac:dyDescent="0.25">
      <c r="F2078" s="54"/>
      <c r="G2078" s="55"/>
      <c r="H2078" s="56" t="str">
        <f>IF(AND(H2077&lt;&gt;"Výkaz výměr:",I2077=""),"Výkaz výměr:","")</f>
        <v>Výkaz výměr:</v>
      </c>
      <c r="I2078" s="57" t="s">
        <v>1155</v>
      </c>
      <c r="J2078" s="58"/>
      <c r="K2078" s="57"/>
      <c r="L2078" s="59"/>
      <c r="M2078" s="60">
        <v>303.80899999999997</v>
      </c>
      <c r="N2078" s="61"/>
      <c r="O2078" s="62"/>
      <c r="P2078" s="63"/>
      <c r="Q2078" s="61"/>
      <c r="R2078" s="61"/>
      <c r="S2078" s="61"/>
      <c r="T2078" s="64" t="s">
        <v>36</v>
      </c>
      <c r="U2078" s="61"/>
      <c r="V2078" s="61"/>
    </row>
    <row r="2079" spans="6:25" s="53" customFormat="1" ht="11.25" hidden="1" outlineLevel="3" x14ac:dyDescent="0.25">
      <c r="F2079" s="54"/>
      <c r="G2079" s="55"/>
      <c r="H2079" s="56" t="str">
        <f>IF(AND(H2078&lt;&gt;"Výkaz výměr:",I2078=""),"Výkaz výměr:","")</f>
        <v/>
      </c>
      <c r="I2079" s="57" t="s">
        <v>1156</v>
      </c>
      <c r="J2079" s="58"/>
      <c r="K2079" s="57"/>
      <c r="L2079" s="59"/>
      <c r="M2079" s="60">
        <v>-49.265999999999998</v>
      </c>
      <c r="N2079" s="61"/>
      <c r="O2079" s="62"/>
      <c r="P2079" s="63"/>
      <c r="Q2079" s="61"/>
      <c r="R2079" s="61"/>
      <c r="S2079" s="61"/>
      <c r="T2079" s="64" t="s">
        <v>36</v>
      </c>
      <c r="U2079" s="61"/>
      <c r="V2079" s="61"/>
    </row>
    <row r="2080" spans="6:25" s="53" customFormat="1" ht="11.25" hidden="1" outlineLevel="3" x14ac:dyDescent="0.25">
      <c r="F2080" s="54"/>
      <c r="G2080" s="55"/>
      <c r="H2080" s="56" t="str">
        <f>IF(AND(H2079&lt;&gt;"Výkaz výměr:",I2079=""),"Výkaz výměr:","")</f>
        <v/>
      </c>
      <c r="I2080" s="57" t="s">
        <v>1157</v>
      </c>
      <c r="J2080" s="58"/>
      <c r="K2080" s="57"/>
      <c r="L2080" s="59"/>
      <c r="M2080" s="60">
        <v>-30.8125</v>
      </c>
      <c r="N2080" s="61"/>
      <c r="O2080" s="62"/>
      <c r="P2080" s="63"/>
      <c r="Q2080" s="61"/>
      <c r="R2080" s="61"/>
      <c r="S2080" s="61"/>
      <c r="T2080" s="64" t="s">
        <v>36</v>
      </c>
      <c r="U2080" s="61"/>
      <c r="V2080" s="61"/>
    </row>
    <row r="2081" spans="6:25" s="43" customFormat="1" ht="12" hidden="1" outlineLevel="2" x14ac:dyDescent="0.2">
      <c r="F2081" s="35">
        <v>453</v>
      </c>
      <c r="G2081" s="36" t="s">
        <v>41</v>
      </c>
      <c r="H2081" s="37" t="s">
        <v>1158</v>
      </c>
      <c r="I2081" s="38" t="s">
        <v>1159</v>
      </c>
      <c r="J2081" s="36" t="s">
        <v>101</v>
      </c>
      <c r="K2081" s="39">
        <v>223.73</v>
      </c>
      <c r="L2081" s="40">
        <v>3</v>
      </c>
      <c r="M2081" s="39">
        <v>230.4419</v>
      </c>
      <c r="N2081" s="41"/>
      <c r="O2081" s="42">
        <f>M2081*N2081</f>
        <v>0</v>
      </c>
      <c r="P2081" s="42">
        <v>2.0400000000000001E-3</v>
      </c>
      <c r="Q2081" s="42">
        <f>M2081*P2081</f>
        <v>0.47010147600000002</v>
      </c>
      <c r="R2081" s="42"/>
      <c r="S2081" s="42">
        <f>M2081*R2081</f>
        <v>0</v>
      </c>
      <c r="T2081" s="42">
        <v>21</v>
      </c>
      <c r="U2081" s="42">
        <f>O2081*T2081/100</f>
        <v>0</v>
      </c>
      <c r="V2081" s="42">
        <f>U2081+O2081</f>
        <v>0</v>
      </c>
      <c r="W2081" s="42"/>
      <c r="X2081" s="42"/>
      <c r="Y2081" s="42">
        <v>1</v>
      </c>
    </row>
    <row r="2082" spans="6:25" s="43" customFormat="1" ht="12" hidden="1" outlineLevel="2" x14ac:dyDescent="0.2">
      <c r="F2082" s="44"/>
      <c r="G2082" s="45"/>
      <c r="H2082" s="46" t="s">
        <v>33</v>
      </c>
      <c r="I2082" s="88" t="s">
        <v>1159</v>
      </c>
      <c r="J2082" s="88"/>
      <c r="K2082" s="88"/>
      <c r="L2082" s="88"/>
      <c r="M2082" s="88"/>
      <c r="N2082" s="88"/>
      <c r="O2082" s="88"/>
      <c r="P2082" s="47"/>
      <c r="Q2082" s="48"/>
      <c r="R2082" s="47"/>
      <c r="S2082" s="48"/>
      <c r="T2082" s="49"/>
      <c r="U2082" s="49"/>
      <c r="V2082" s="49"/>
      <c r="W2082" s="50"/>
    </row>
    <row r="2083" spans="6:25" s="43" customFormat="1" ht="6" hidden="1" customHeight="1" outlineLevel="2" x14ac:dyDescent="0.2">
      <c r="F2083" s="44"/>
      <c r="G2083" s="45"/>
      <c r="H2083" s="51"/>
      <c r="I2083" s="52"/>
      <c r="J2083" s="52"/>
      <c r="K2083" s="52"/>
      <c r="L2083" s="52"/>
      <c r="M2083" s="52"/>
      <c r="N2083" s="52"/>
      <c r="O2083" s="52"/>
      <c r="P2083" s="47"/>
      <c r="Q2083" s="48"/>
      <c r="R2083" s="47"/>
      <c r="S2083" s="48"/>
      <c r="T2083" s="49"/>
      <c r="U2083" s="49"/>
      <c r="V2083" s="49"/>
      <c r="W2083" s="50"/>
    </row>
    <row r="2084" spans="6:25" s="43" customFormat="1" ht="24" hidden="1" outlineLevel="2" x14ac:dyDescent="0.2">
      <c r="F2084" s="35">
        <v>454</v>
      </c>
      <c r="G2084" s="36" t="s">
        <v>28</v>
      </c>
      <c r="H2084" s="37" t="s">
        <v>1160</v>
      </c>
      <c r="I2084" s="38" t="s">
        <v>1161</v>
      </c>
      <c r="J2084" s="36" t="s">
        <v>264</v>
      </c>
      <c r="K2084" s="39">
        <v>50</v>
      </c>
      <c r="L2084" s="40">
        <v>0</v>
      </c>
      <c r="M2084" s="39">
        <v>50</v>
      </c>
      <c r="N2084" s="41"/>
      <c r="O2084" s="42">
        <f>M2084*N2084</f>
        <v>0</v>
      </c>
      <c r="P2084" s="42">
        <v>1.6800000000000001E-3</v>
      </c>
      <c r="Q2084" s="42">
        <f>M2084*P2084</f>
        <v>8.4000000000000005E-2</v>
      </c>
      <c r="R2084" s="42"/>
      <c r="S2084" s="42">
        <f>M2084*R2084</f>
        <v>0</v>
      </c>
      <c r="T2084" s="42">
        <v>21</v>
      </c>
      <c r="U2084" s="42">
        <f>O2084*T2084/100</f>
        <v>0</v>
      </c>
      <c r="V2084" s="42">
        <f>U2084+O2084</f>
        <v>0</v>
      </c>
      <c r="W2084" s="42"/>
      <c r="X2084" s="42"/>
      <c r="Y2084" s="42">
        <v>1</v>
      </c>
    </row>
    <row r="2085" spans="6:25" s="43" customFormat="1" ht="12" hidden="1" outlineLevel="2" x14ac:dyDescent="0.2">
      <c r="F2085" s="44"/>
      <c r="G2085" s="45"/>
      <c r="H2085" s="46" t="s">
        <v>33</v>
      </c>
      <c r="I2085" s="88" t="s">
        <v>1162</v>
      </c>
      <c r="J2085" s="88"/>
      <c r="K2085" s="88"/>
      <c r="L2085" s="88"/>
      <c r="M2085" s="88"/>
      <c r="N2085" s="88"/>
      <c r="O2085" s="88"/>
      <c r="P2085" s="47"/>
      <c r="Q2085" s="48"/>
      <c r="R2085" s="47"/>
      <c r="S2085" s="48"/>
      <c r="T2085" s="49"/>
      <c r="U2085" s="49"/>
      <c r="V2085" s="49"/>
      <c r="W2085" s="50"/>
    </row>
    <row r="2086" spans="6:25" s="43" customFormat="1" ht="6" hidden="1" customHeight="1" outlineLevel="2" x14ac:dyDescent="0.2">
      <c r="F2086" s="44"/>
      <c r="G2086" s="45"/>
      <c r="H2086" s="51"/>
      <c r="I2086" s="52"/>
      <c r="J2086" s="52"/>
      <c r="K2086" s="52"/>
      <c r="L2086" s="52"/>
      <c r="M2086" s="52"/>
      <c r="N2086" s="52"/>
      <c r="O2086" s="52"/>
      <c r="P2086" s="47"/>
      <c r="Q2086" s="48"/>
      <c r="R2086" s="47"/>
      <c r="S2086" s="48"/>
      <c r="T2086" s="49"/>
      <c r="U2086" s="49"/>
      <c r="V2086" s="49"/>
      <c r="W2086" s="50"/>
    </row>
    <row r="2087" spans="6:25" s="43" customFormat="1" ht="12" hidden="1" outlineLevel="2" x14ac:dyDescent="0.2">
      <c r="F2087" s="35">
        <v>455</v>
      </c>
      <c r="G2087" s="36" t="s">
        <v>41</v>
      </c>
      <c r="H2087" s="37" t="s">
        <v>1163</v>
      </c>
      <c r="I2087" s="38" t="s">
        <v>1164</v>
      </c>
      <c r="J2087" s="36" t="s">
        <v>101</v>
      </c>
      <c r="K2087" s="39">
        <v>10</v>
      </c>
      <c r="L2087" s="40">
        <v>3</v>
      </c>
      <c r="M2087" s="39">
        <v>10.3</v>
      </c>
      <c r="N2087" s="41"/>
      <c r="O2087" s="42">
        <f>M2087*N2087</f>
        <v>0</v>
      </c>
      <c r="P2087" s="42">
        <v>3.4000000000000002E-4</v>
      </c>
      <c r="Q2087" s="42">
        <f>M2087*P2087</f>
        <v>3.5020000000000003E-3</v>
      </c>
      <c r="R2087" s="42"/>
      <c r="S2087" s="42">
        <f>M2087*R2087</f>
        <v>0</v>
      </c>
      <c r="T2087" s="42">
        <v>21</v>
      </c>
      <c r="U2087" s="42">
        <f>O2087*T2087/100</f>
        <v>0</v>
      </c>
      <c r="V2087" s="42">
        <f>U2087+O2087</f>
        <v>0</v>
      </c>
      <c r="W2087" s="42"/>
      <c r="X2087" s="42"/>
      <c r="Y2087" s="42">
        <v>1</v>
      </c>
    </row>
    <row r="2088" spans="6:25" s="43" customFormat="1" ht="12" hidden="1" outlineLevel="2" x14ac:dyDescent="0.2">
      <c r="F2088" s="44"/>
      <c r="G2088" s="45"/>
      <c r="H2088" s="46" t="s">
        <v>33</v>
      </c>
      <c r="I2088" s="88" t="s">
        <v>1164</v>
      </c>
      <c r="J2088" s="88"/>
      <c r="K2088" s="88"/>
      <c r="L2088" s="88"/>
      <c r="M2088" s="88"/>
      <c r="N2088" s="88"/>
      <c r="O2088" s="88"/>
      <c r="P2088" s="47"/>
      <c r="Q2088" s="48"/>
      <c r="R2088" s="47"/>
      <c r="S2088" s="48"/>
      <c r="T2088" s="49"/>
      <c r="U2088" s="49"/>
      <c r="V2088" s="49"/>
      <c r="W2088" s="50"/>
    </row>
    <row r="2089" spans="6:25" s="43" customFormat="1" ht="6" hidden="1" customHeight="1" outlineLevel="2" x14ac:dyDescent="0.2">
      <c r="F2089" s="44"/>
      <c r="G2089" s="45"/>
      <c r="H2089" s="51"/>
      <c r="I2089" s="52"/>
      <c r="J2089" s="52"/>
      <c r="K2089" s="52"/>
      <c r="L2089" s="52"/>
      <c r="M2089" s="52"/>
      <c r="N2089" s="52"/>
      <c r="O2089" s="52"/>
      <c r="P2089" s="47"/>
      <c r="Q2089" s="48"/>
      <c r="R2089" s="47"/>
      <c r="S2089" s="48"/>
      <c r="T2089" s="49"/>
      <c r="U2089" s="49"/>
      <c r="V2089" s="49"/>
      <c r="W2089" s="50"/>
    </row>
    <row r="2090" spans="6:25" s="53" customFormat="1" ht="11.25" hidden="1" outlineLevel="3" x14ac:dyDescent="0.25">
      <c r="F2090" s="54"/>
      <c r="G2090" s="55"/>
      <c r="H2090" s="56" t="str">
        <f>IF(AND(H2089&lt;&gt;"Výkaz výměr:",I2089=""),"Výkaz výměr:","")</f>
        <v>Výkaz výměr:</v>
      </c>
      <c r="I2090" s="57" t="s">
        <v>1165</v>
      </c>
      <c r="J2090" s="58"/>
      <c r="K2090" s="57"/>
      <c r="L2090" s="59"/>
      <c r="M2090" s="60">
        <v>10</v>
      </c>
      <c r="N2090" s="61"/>
      <c r="O2090" s="62"/>
      <c r="P2090" s="63"/>
      <c r="Q2090" s="61"/>
      <c r="R2090" s="61"/>
      <c r="S2090" s="61"/>
      <c r="T2090" s="64" t="s">
        <v>36</v>
      </c>
      <c r="U2090" s="61"/>
      <c r="V2090" s="61"/>
    </row>
    <row r="2091" spans="6:25" s="43" customFormat="1" ht="12" hidden="1" outlineLevel="2" x14ac:dyDescent="0.2">
      <c r="F2091" s="35">
        <v>456</v>
      </c>
      <c r="G2091" s="36" t="s">
        <v>28</v>
      </c>
      <c r="H2091" s="37" t="s">
        <v>1166</v>
      </c>
      <c r="I2091" s="38" t="s">
        <v>1167</v>
      </c>
      <c r="J2091" s="36" t="s">
        <v>264</v>
      </c>
      <c r="K2091" s="39">
        <v>68.12</v>
      </c>
      <c r="L2091" s="40">
        <v>0</v>
      </c>
      <c r="M2091" s="39">
        <v>68.12</v>
      </c>
      <c r="N2091" s="41"/>
      <c r="O2091" s="42">
        <f>M2091*N2091</f>
        <v>0</v>
      </c>
      <c r="P2091" s="42">
        <v>2.5000000000000001E-4</v>
      </c>
      <c r="Q2091" s="42">
        <f>M2091*P2091</f>
        <v>1.703E-2</v>
      </c>
      <c r="R2091" s="42"/>
      <c r="S2091" s="42">
        <f>M2091*R2091</f>
        <v>0</v>
      </c>
      <c r="T2091" s="42">
        <v>21</v>
      </c>
      <c r="U2091" s="42">
        <f>O2091*T2091/100</f>
        <v>0</v>
      </c>
      <c r="V2091" s="42">
        <f>U2091+O2091</f>
        <v>0</v>
      </c>
      <c r="W2091" s="42"/>
      <c r="X2091" s="42"/>
      <c r="Y2091" s="42">
        <v>1</v>
      </c>
    </row>
    <row r="2092" spans="6:25" s="43" customFormat="1" ht="12" hidden="1" outlineLevel="2" x14ac:dyDescent="0.2">
      <c r="F2092" s="44"/>
      <c r="G2092" s="45"/>
      <c r="H2092" s="46" t="s">
        <v>33</v>
      </c>
      <c r="I2092" s="88" t="s">
        <v>1168</v>
      </c>
      <c r="J2092" s="88"/>
      <c r="K2092" s="88"/>
      <c r="L2092" s="88"/>
      <c r="M2092" s="88"/>
      <c r="N2092" s="88"/>
      <c r="O2092" s="88"/>
      <c r="P2092" s="47"/>
      <c r="Q2092" s="48"/>
      <c r="R2092" s="47"/>
      <c r="S2092" s="48"/>
      <c r="T2092" s="49"/>
      <c r="U2092" s="49"/>
      <c r="V2092" s="49"/>
      <c r="W2092" s="50"/>
    </row>
    <row r="2093" spans="6:25" s="43" customFormat="1" ht="6" hidden="1" customHeight="1" outlineLevel="2" x14ac:dyDescent="0.2">
      <c r="F2093" s="44"/>
      <c r="G2093" s="45"/>
      <c r="H2093" s="51"/>
      <c r="I2093" s="52"/>
      <c r="J2093" s="52"/>
      <c r="K2093" s="52"/>
      <c r="L2093" s="52"/>
      <c r="M2093" s="52"/>
      <c r="N2093" s="52"/>
      <c r="O2093" s="52"/>
      <c r="P2093" s="47"/>
      <c r="Q2093" s="48"/>
      <c r="R2093" s="47"/>
      <c r="S2093" s="48"/>
      <c r="T2093" s="49"/>
      <c r="U2093" s="49"/>
      <c r="V2093" s="49"/>
      <c r="W2093" s="50"/>
    </row>
    <row r="2094" spans="6:25" s="53" customFormat="1" ht="11.25" hidden="1" outlineLevel="3" x14ac:dyDescent="0.25">
      <c r="F2094" s="54"/>
      <c r="G2094" s="55"/>
      <c r="H2094" s="56" t="str">
        <f>IF(AND(H2093&lt;&gt;"Výkaz výměr:",I2093=""),"Výkaz výměr:","")</f>
        <v>Výkaz výměr:</v>
      </c>
      <c r="I2094" s="57" t="s">
        <v>1169</v>
      </c>
      <c r="J2094" s="58"/>
      <c r="K2094" s="57"/>
      <c r="L2094" s="59"/>
      <c r="M2094" s="60">
        <v>50</v>
      </c>
      <c r="N2094" s="61"/>
      <c r="O2094" s="62"/>
      <c r="P2094" s="63"/>
      <c r="Q2094" s="61"/>
      <c r="R2094" s="61"/>
      <c r="S2094" s="61"/>
      <c r="T2094" s="64" t="s">
        <v>36</v>
      </c>
      <c r="U2094" s="61"/>
      <c r="V2094" s="61"/>
    </row>
    <row r="2095" spans="6:25" s="53" customFormat="1" ht="11.25" hidden="1" outlineLevel="3" x14ac:dyDescent="0.25">
      <c r="F2095" s="54"/>
      <c r="G2095" s="55"/>
      <c r="H2095" s="56" t="str">
        <f>IF(AND(H2094&lt;&gt;"Výkaz výměr:",I2094=""),"Výkaz výměr:","")</f>
        <v/>
      </c>
      <c r="I2095" s="57" t="s">
        <v>1170</v>
      </c>
      <c r="J2095" s="58"/>
      <c r="K2095" s="57"/>
      <c r="L2095" s="59"/>
      <c r="M2095" s="60">
        <v>18.12</v>
      </c>
      <c r="N2095" s="61"/>
      <c r="O2095" s="62"/>
      <c r="P2095" s="63"/>
      <c r="Q2095" s="61"/>
      <c r="R2095" s="61"/>
      <c r="S2095" s="61"/>
      <c r="T2095" s="64" t="s">
        <v>36</v>
      </c>
      <c r="U2095" s="61"/>
      <c r="V2095" s="61"/>
    </row>
    <row r="2096" spans="6:25" s="43" customFormat="1" ht="12" hidden="1" outlineLevel="2" x14ac:dyDescent="0.2">
      <c r="F2096" s="35">
        <v>457</v>
      </c>
      <c r="G2096" s="36" t="s">
        <v>41</v>
      </c>
      <c r="H2096" s="37" t="s">
        <v>1132</v>
      </c>
      <c r="I2096" s="38" t="s">
        <v>1133</v>
      </c>
      <c r="J2096" s="36" t="s">
        <v>264</v>
      </c>
      <c r="K2096" s="39">
        <v>68.12</v>
      </c>
      <c r="L2096" s="40">
        <v>7.0000000000000018</v>
      </c>
      <c r="M2096" s="39">
        <v>72.888400000000004</v>
      </c>
      <c r="N2096" s="41"/>
      <c r="O2096" s="42">
        <f>M2096*N2096</f>
        <v>0</v>
      </c>
      <c r="P2096" s="42">
        <v>3.0000000000000001E-5</v>
      </c>
      <c r="Q2096" s="42">
        <f>M2096*P2096</f>
        <v>2.1866520000000003E-3</v>
      </c>
      <c r="R2096" s="42"/>
      <c r="S2096" s="42">
        <f>M2096*R2096</f>
        <v>0</v>
      </c>
      <c r="T2096" s="42">
        <v>21</v>
      </c>
      <c r="U2096" s="42">
        <f>O2096*T2096/100</f>
        <v>0</v>
      </c>
      <c r="V2096" s="42">
        <f>U2096+O2096</f>
        <v>0</v>
      </c>
      <c r="W2096" s="42"/>
      <c r="X2096" s="42"/>
      <c r="Y2096" s="42">
        <v>1</v>
      </c>
    </row>
    <row r="2097" spans="6:25" s="43" customFormat="1" ht="12" hidden="1" outlineLevel="2" x14ac:dyDescent="0.2">
      <c r="F2097" s="44"/>
      <c r="G2097" s="45"/>
      <c r="H2097" s="46" t="s">
        <v>33</v>
      </c>
      <c r="I2097" s="88" t="s">
        <v>1133</v>
      </c>
      <c r="J2097" s="88"/>
      <c r="K2097" s="88"/>
      <c r="L2097" s="88"/>
      <c r="M2097" s="88"/>
      <c r="N2097" s="88"/>
      <c r="O2097" s="88"/>
      <c r="P2097" s="47"/>
      <c r="Q2097" s="48"/>
      <c r="R2097" s="47"/>
      <c r="S2097" s="48"/>
      <c r="T2097" s="49"/>
      <c r="U2097" s="49"/>
      <c r="V2097" s="49"/>
      <c r="W2097" s="50"/>
    </row>
    <row r="2098" spans="6:25" s="43" customFormat="1" ht="6" hidden="1" customHeight="1" outlineLevel="2" x14ac:dyDescent="0.2">
      <c r="F2098" s="44"/>
      <c r="G2098" s="45"/>
      <c r="H2098" s="51"/>
      <c r="I2098" s="52"/>
      <c r="J2098" s="52"/>
      <c r="K2098" s="52"/>
      <c r="L2098" s="52"/>
      <c r="M2098" s="52"/>
      <c r="N2098" s="52"/>
      <c r="O2098" s="52"/>
      <c r="P2098" s="47"/>
      <c r="Q2098" s="48"/>
      <c r="R2098" s="47"/>
      <c r="S2098" s="48"/>
      <c r="T2098" s="49"/>
      <c r="U2098" s="49"/>
      <c r="V2098" s="49"/>
      <c r="W2098" s="50"/>
    </row>
    <row r="2099" spans="6:25" s="43" customFormat="1" ht="12" hidden="1" outlineLevel="2" x14ac:dyDescent="0.2">
      <c r="F2099" s="35">
        <v>458</v>
      </c>
      <c r="G2099" s="36" t="s">
        <v>28</v>
      </c>
      <c r="H2099" s="37" t="s">
        <v>1166</v>
      </c>
      <c r="I2099" s="38" t="s">
        <v>1167</v>
      </c>
      <c r="J2099" s="36" t="s">
        <v>264</v>
      </c>
      <c r="K2099" s="39">
        <v>50</v>
      </c>
      <c r="L2099" s="40">
        <v>0</v>
      </c>
      <c r="M2099" s="39">
        <v>50</v>
      </c>
      <c r="N2099" s="41"/>
      <c r="O2099" s="42">
        <f>M2099*N2099</f>
        <v>0</v>
      </c>
      <c r="P2099" s="42">
        <v>2.5000000000000001E-4</v>
      </c>
      <c r="Q2099" s="42">
        <f>M2099*P2099</f>
        <v>1.2500000000000001E-2</v>
      </c>
      <c r="R2099" s="42"/>
      <c r="S2099" s="42">
        <f>M2099*R2099</f>
        <v>0</v>
      </c>
      <c r="T2099" s="42">
        <v>21</v>
      </c>
      <c r="U2099" s="42">
        <f>O2099*T2099/100</f>
        <v>0</v>
      </c>
      <c r="V2099" s="42">
        <f>U2099+O2099</f>
        <v>0</v>
      </c>
      <c r="W2099" s="42"/>
      <c r="X2099" s="42"/>
      <c r="Y2099" s="42">
        <v>1</v>
      </c>
    </row>
    <row r="2100" spans="6:25" s="43" customFormat="1" ht="12" hidden="1" outlineLevel="2" x14ac:dyDescent="0.2">
      <c r="F2100" s="44"/>
      <c r="G2100" s="45"/>
      <c r="H2100" s="46" t="s">
        <v>33</v>
      </c>
      <c r="I2100" s="88" t="s">
        <v>1168</v>
      </c>
      <c r="J2100" s="88"/>
      <c r="K2100" s="88"/>
      <c r="L2100" s="88"/>
      <c r="M2100" s="88"/>
      <c r="N2100" s="88"/>
      <c r="O2100" s="88"/>
      <c r="P2100" s="47"/>
      <c r="Q2100" s="48"/>
      <c r="R2100" s="47"/>
      <c r="S2100" s="48"/>
      <c r="T2100" s="49"/>
      <c r="U2100" s="49"/>
      <c r="V2100" s="49"/>
      <c r="W2100" s="50"/>
    </row>
    <row r="2101" spans="6:25" s="43" customFormat="1" ht="6" hidden="1" customHeight="1" outlineLevel="2" x14ac:dyDescent="0.2">
      <c r="F2101" s="44"/>
      <c r="G2101" s="45"/>
      <c r="H2101" s="51"/>
      <c r="I2101" s="52"/>
      <c r="J2101" s="52"/>
      <c r="K2101" s="52"/>
      <c r="L2101" s="52"/>
      <c r="M2101" s="52"/>
      <c r="N2101" s="52"/>
      <c r="O2101" s="52"/>
      <c r="P2101" s="47"/>
      <c r="Q2101" s="48"/>
      <c r="R2101" s="47"/>
      <c r="S2101" s="48"/>
      <c r="T2101" s="49"/>
      <c r="U2101" s="49"/>
      <c r="V2101" s="49"/>
      <c r="W2101" s="50"/>
    </row>
    <row r="2102" spans="6:25" s="43" customFormat="1" ht="12" hidden="1" outlineLevel="2" x14ac:dyDescent="0.2">
      <c r="F2102" s="35">
        <v>459</v>
      </c>
      <c r="G2102" s="36" t="s">
        <v>41</v>
      </c>
      <c r="H2102" s="37" t="s">
        <v>1171</v>
      </c>
      <c r="I2102" s="38" t="s">
        <v>1172</v>
      </c>
      <c r="J2102" s="36" t="s">
        <v>264</v>
      </c>
      <c r="K2102" s="39">
        <v>50</v>
      </c>
      <c r="L2102" s="40">
        <v>7</v>
      </c>
      <c r="M2102" s="39">
        <v>53.5</v>
      </c>
      <c r="N2102" s="41"/>
      <c r="O2102" s="42">
        <f>M2102*N2102</f>
        <v>0</v>
      </c>
      <c r="P2102" s="42">
        <v>3.0000000000000001E-5</v>
      </c>
      <c r="Q2102" s="42">
        <f>M2102*P2102</f>
        <v>1.6050000000000001E-3</v>
      </c>
      <c r="R2102" s="42"/>
      <c r="S2102" s="42">
        <f>M2102*R2102</f>
        <v>0</v>
      </c>
      <c r="T2102" s="42">
        <v>21</v>
      </c>
      <c r="U2102" s="42">
        <f>O2102*T2102/100</f>
        <v>0</v>
      </c>
      <c r="V2102" s="42">
        <f>U2102+O2102</f>
        <v>0</v>
      </c>
      <c r="W2102" s="42"/>
      <c r="X2102" s="42"/>
      <c r="Y2102" s="42">
        <v>1</v>
      </c>
    </row>
    <row r="2103" spans="6:25" s="43" customFormat="1" ht="12" hidden="1" outlineLevel="2" x14ac:dyDescent="0.2">
      <c r="F2103" s="44"/>
      <c r="G2103" s="45"/>
      <c r="H2103" s="46" t="s">
        <v>33</v>
      </c>
      <c r="I2103" s="88" t="s">
        <v>1173</v>
      </c>
      <c r="J2103" s="88"/>
      <c r="K2103" s="88"/>
      <c r="L2103" s="88"/>
      <c r="M2103" s="88"/>
      <c r="N2103" s="88"/>
      <c r="O2103" s="88"/>
      <c r="P2103" s="47"/>
      <c r="Q2103" s="48"/>
      <c r="R2103" s="47"/>
      <c r="S2103" s="48"/>
      <c r="T2103" s="49"/>
      <c r="U2103" s="49"/>
      <c r="V2103" s="49"/>
      <c r="W2103" s="50"/>
    </row>
    <row r="2104" spans="6:25" s="43" customFormat="1" ht="6" hidden="1" customHeight="1" outlineLevel="2" x14ac:dyDescent="0.2">
      <c r="F2104" s="44"/>
      <c r="G2104" s="45"/>
      <c r="H2104" s="51"/>
      <c r="I2104" s="52"/>
      <c r="J2104" s="52"/>
      <c r="K2104" s="52"/>
      <c r="L2104" s="52"/>
      <c r="M2104" s="52"/>
      <c r="N2104" s="52"/>
      <c r="O2104" s="52"/>
      <c r="P2104" s="47"/>
      <c r="Q2104" s="48"/>
      <c r="R2104" s="47"/>
      <c r="S2104" s="48"/>
      <c r="T2104" s="49"/>
      <c r="U2104" s="49"/>
      <c r="V2104" s="49"/>
      <c r="W2104" s="50"/>
    </row>
    <row r="2105" spans="6:25" s="43" customFormat="1" ht="12" hidden="1" outlineLevel="2" x14ac:dyDescent="0.2">
      <c r="F2105" s="35">
        <v>460</v>
      </c>
      <c r="G2105" s="36" t="s">
        <v>41</v>
      </c>
      <c r="H2105" s="37" t="s">
        <v>619</v>
      </c>
      <c r="I2105" s="38" t="s">
        <v>620</v>
      </c>
      <c r="J2105" s="36" t="s">
        <v>52</v>
      </c>
      <c r="K2105" s="39">
        <v>206.71</v>
      </c>
      <c r="L2105" s="40">
        <v>3</v>
      </c>
      <c r="M2105" s="39">
        <v>212.91130000000001</v>
      </c>
      <c r="N2105" s="41"/>
      <c r="O2105" s="42">
        <f>M2105*N2105</f>
        <v>0</v>
      </c>
      <c r="P2105" s="42">
        <v>1E-3</v>
      </c>
      <c r="Q2105" s="42">
        <f>M2105*P2105</f>
        <v>0.21291130000000003</v>
      </c>
      <c r="R2105" s="42"/>
      <c r="S2105" s="42">
        <f>M2105*R2105</f>
        <v>0</v>
      </c>
      <c r="T2105" s="42">
        <v>21</v>
      </c>
      <c r="U2105" s="42">
        <f>O2105*T2105/100</f>
        <v>0</v>
      </c>
      <c r="V2105" s="42">
        <f>U2105+O2105</f>
        <v>0</v>
      </c>
      <c r="W2105" s="42"/>
      <c r="X2105" s="42"/>
      <c r="Y2105" s="42">
        <v>1</v>
      </c>
    </row>
    <row r="2106" spans="6:25" s="43" customFormat="1" ht="12" hidden="1" outlineLevel="2" x14ac:dyDescent="0.2">
      <c r="F2106" s="44"/>
      <c r="G2106" s="45"/>
      <c r="H2106" s="46" t="s">
        <v>33</v>
      </c>
      <c r="I2106" s="88" t="s">
        <v>621</v>
      </c>
      <c r="J2106" s="88"/>
      <c r="K2106" s="88"/>
      <c r="L2106" s="88"/>
      <c r="M2106" s="88"/>
      <c r="N2106" s="88"/>
      <c r="O2106" s="88"/>
      <c r="P2106" s="47"/>
      <c r="Q2106" s="48"/>
      <c r="R2106" s="47"/>
      <c r="S2106" s="48"/>
      <c r="T2106" s="49"/>
      <c r="U2106" s="49"/>
      <c r="V2106" s="49"/>
      <c r="W2106" s="50"/>
    </row>
    <row r="2107" spans="6:25" s="43" customFormat="1" ht="6" hidden="1" customHeight="1" outlineLevel="2" x14ac:dyDescent="0.2">
      <c r="F2107" s="44"/>
      <c r="G2107" s="45"/>
      <c r="H2107" s="51"/>
      <c r="I2107" s="52"/>
      <c r="J2107" s="52"/>
      <c r="K2107" s="52"/>
      <c r="L2107" s="52"/>
      <c r="M2107" s="52"/>
      <c r="N2107" s="52"/>
      <c r="O2107" s="52"/>
      <c r="P2107" s="47"/>
      <c r="Q2107" s="48"/>
      <c r="R2107" s="47"/>
      <c r="S2107" s="48"/>
      <c r="T2107" s="49"/>
      <c r="U2107" s="49"/>
      <c r="V2107" s="49"/>
      <c r="W2107" s="50"/>
    </row>
    <row r="2108" spans="6:25" s="53" customFormat="1" ht="11.25" hidden="1" outlineLevel="3" x14ac:dyDescent="0.25">
      <c r="F2108" s="54"/>
      <c r="G2108" s="55"/>
      <c r="H2108" s="56" t="str">
        <f>IF(AND(H2107&lt;&gt;"Výkaz výměr:",I2107=""),"Výkaz výměr:","")</f>
        <v>Výkaz výměr:</v>
      </c>
      <c r="I2108" s="57" t="s">
        <v>1174</v>
      </c>
      <c r="J2108" s="58"/>
      <c r="K2108" s="57"/>
      <c r="L2108" s="59"/>
      <c r="M2108" s="60">
        <v>206.71</v>
      </c>
      <c r="N2108" s="61"/>
      <c r="O2108" s="62"/>
      <c r="P2108" s="63"/>
      <c r="Q2108" s="61"/>
      <c r="R2108" s="61"/>
      <c r="S2108" s="61"/>
      <c r="T2108" s="64" t="s">
        <v>36</v>
      </c>
      <c r="U2108" s="61"/>
      <c r="V2108" s="61"/>
    </row>
    <row r="2109" spans="6:25" s="43" customFormat="1" ht="12" hidden="1" outlineLevel="2" x14ac:dyDescent="0.2">
      <c r="F2109" s="35">
        <v>461</v>
      </c>
      <c r="G2109" s="36" t="s">
        <v>28</v>
      </c>
      <c r="H2109" s="37" t="s">
        <v>1175</v>
      </c>
      <c r="I2109" s="38" t="s">
        <v>1176</v>
      </c>
      <c r="J2109" s="36" t="s">
        <v>101</v>
      </c>
      <c r="K2109" s="39">
        <v>233.73</v>
      </c>
      <c r="L2109" s="40">
        <v>0</v>
      </c>
      <c r="M2109" s="39">
        <v>233.73</v>
      </c>
      <c r="N2109" s="41"/>
      <c r="O2109" s="42">
        <f>M2109*N2109</f>
        <v>0</v>
      </c>
      <c r="P2109" s="42">
        <v>4.8900000000000002E-3</v>
      </c>
      <c r="Q2109" s="42">
        <f>M2109*P2109</f>
        <v>1.1429397000000001</v>
      </c>
      <c r="R2109" s="42"/>
      <c r="S2109" s="42">
        <f>M2109*R2109</f>
        <v>0</v>
      </c>
      <c r="T2109" s="42">
        <v>21</v>
      </c>
      <c r="U2109" s="42">
        <f>O2109*T2109/100</f>
        <v>0</v>
      </c>
      <c r="V2109" s="42">
        <f>U2109+O2109</f>
        <v>0</v>
      </c>
      <c r="W2109" s="42"/>
      <c r="X2109" s="42"/>
      <c r="Y2109" s="42">
        <v>1</v>
      </c>
    </row>
    <row r="2110" spans="6:25" s="43" customFormat="1" ht="12" hidden="1" outlineLevel="2" x14ac:dyDescent="0.2">
      <c r="F2110" s="44"/>
      <c r="G2110" s="45"/>
      <c r="H2110" s="46" t="s">
        <v>33</v>
      </c>
      <c r="I2110" s="88" t="s">
        <v>1177</v>
      </c>
      <c r="J2110" s="88"/>
      <c r="K2110" s="88"/>
      <c r="L2110" s="88"/>
      <c r="M2110" s="88"/>
      <c r="N2110" s="88"/>
      <c r="O2110" s="88"/>
      <c r="P2110" s="47"/>
      <c r="Q2110" s="48"/>
      <c r="R2110" s="47"/>
      <c r="S2110" s="48"/>
      <c r="T2110" s="49"/>
      <c r="U2110" s="49"/>
      <c r="V2110" s="49"/>
      <c r="W2110" s="50"/>
    </row>
    <row r="2111" spans="6:25" s="43" customFormat="1" ht="6" hidden="1" customHeight="1" outlineLevel="2" x14ac:dyDescent="0.2">
      <c r="F2111" s="44"/>
      <c r="G2111" s="45"/>
      <c r="H2111" s="51"/>
      <c r="I2111" s="52"/>
      <c r="J2111" s="52"/>
      <c r="K2111" s="52"/>
      <c r="L2111" s="52"/>
      <c r="M2111" s="52"/>
      <c r="N2111" s="52"/>
      <c r="O2111" s="52"/>
      <c r="P2111" s="47"/>
      <c r="Q2111" s="48"/>
      <c r="R2111" s="47"/>
      <c r="S2111" s="48"/>
      <c r="T2111" s="49"/>
      <c r="U2111" s="49"/>
      <c r="V2111" s="49"/>
      <c r="W2111" s="50"/>
    </row>
    <row r="2112" spans="6:25" s="53" customFormat="1" ht="11.25" hidden="1" outlineLevel="3" x14ac:dyDescent="0.25">
      <c r="F2112" s="54"/>
      <c r="G2112" s="55"/>
      <c r="H2112" s="56" t="str">
        <f>IF(AND(H2111&lt;&gt;"Výkaz výměr:",I2111=""),"Výkaz výměr:","")</f>
        <v>Výkaz výměr:</v>
      </c>
      <c r="I2112" s="57" t="s">
        <v>1165</v>
      </c>
      <c r="J2112" s="58"/>
      <c r="K2112" s="57"/>
      <c r="L2112" s="59"/>
      <c r="M2112" s="60">
        <v>10</v>
      </c>
      <c r="N2112" s="61"/>
      <c r="O2112" s="62"/>
      <c r="P2112" s="63"/>
      <c r="Q2112" s="61"/>
      <c r="R2112" s="61"/>
      <c r="S2112" s="61"/>
      <c r="T2112" s="64" t="s">
        <v>36</v>
      </c>
      <c r="U2112" s="61"/>
      <c r="V2112" s="61"/>
    </row>
    <row r="2113" spans="6:25" s="53" customFormat="1" ht="11.25" hidden="1" outlineLevel="3" x14ac:dyDescent="0.25">
      <c r="F2113" s="54"/>
      <c r="G2113" s="55"/>
      <c r="H2113" s="56" t="str">
        <f>IF(AND(H2112&lt;&gt;"Výkaz výměr:",I2112=""),"Výkaz výměr:","")</f>
        <v/>
      </c>
      <c r="I2113" s="57" t="s">
        <v>1178</v>
      </c>
      <c r="J2113" s="58"/>
      <c r="K2113" s="57"/>
      <c r="L2113" s="59"/>
      <c r="M2113" s="60">
        <v>223.73</v>
      </c>
      <c r="N2113" s="61"/>
      <c r="O2113" s="62"/>
      <c r="P2113" s="63"/>
      <c r="Q2113" s="61"/>
      <c r="R2113" s="61"/>
      <c r="S2113" s="61"/>
      <c r="T2113" s="64" t="s">
        <v>36</v>
      </c>
      <c r="U2113" s="61"/>
      <c r="V2113" s="61"/>
    </row>
    <row r="2114" spans="6:25" s="43" customFormat="1" ht="12" hidden="1" outlineLevel="2" x14ac:dyDescent="0.2">
      <c r="F2114" s="35">
        <v>462</v>
      </c>
      <c r="G2114" s="36" t="s">
        <v>1179</v>
      </c>
      <c r="H2114" s="37" t="s">
        <v>1180</v>
      </c>
      <c r="I2114" s="38" t="s">
        <v>1181</v>
      </c>
      <c r="J2114" s="36" t="s">
        <v>101</v>
      </c>
      <c r="K2114" s="39">
        <v>233.73</v>
      </c>
      <c r="L2114" s="40">
        <v>0</v>
      </c>
      <c r="M2114" s="39">
        <v>233.73</v>
      </c>
      <c r="N2114" s="41"/>
      <c r="O2114" s="42">
        <f>M2114*N2114</f>
        <v>0</v>
      </c>
      <c r="P2114" s="42"/>
      <c r="Q2114" s="42">
        <f>M2114*P2114</f>
        <v>0</v>
      </c>
      <c r="R2114" s="42"/>
      <c r="S2114" s="42">
        <f>M2114*R2114</f>
        <v>0</v>
      </c>
      <c r="T2114" s="42">
        <v>21</v>
      </c>
      <c r="U2114" s="42">
        <f>O2114*T2114/100</f>
        <v>0</v>
      </c>
      <c r="V2114" s="42">
        <f>U2114+O2114</f>
        <v>0</v>
      </c>
      <c r="W2114" s="42"/>
      <c r="X2114" s="42"/>
      <c r="Y2114" s="42">
        <v>1</v>
      </c>
    </row>
    <row r="2115" spans="6:25" s="43" customFormat="1" ht="12" hidden="1" outlineLevel="2" x14ac:dyDescent="0.2">
      <c r="F2115" s="44"/>
      <c r="G2115" s="45"/>
      <c r="H2115" s="46" t="s">
        <v>33</v>
      </c>
      <c r="I2115" s="88"/>
      <c r="J2115" s="88"/>
      <c r="K2115" s="88"/>
      <c r="L2115" s="88"/>
      <c r="M2115" s="88"/>
      <c r="N2115" s="88"/>
      <c r="O2115" s="88"/>
      <c r="P2115" s="47"/>
      <c r="Q2115" s="48"/>
      <c r="R2115" s="47"/>
      <c r="S2115" s="48"/>
      <c r="T2115" s="49"/>
      <c r="U2115" s="49"/>
      <c r="V2115" s="49"/>
      <c r="W2115" s="50"/>
    </row>
    <row r="2116" spans="6:25" s="43" customFormat="1" ht="6" hidden="1" customHeight="1" outlineLevel="2" x14ac:dyDescent="0.2">
      <c r="F2116" s="44"/>
      <c r="G2116" s="45"/>
      <c r="H2116" s="51"/>
      <c r="I2116" s="52"/>
      <c r="J2116" s="52"/>
      <c r="K2116" s="52"/>
      <c r="L2116" s="52"/>
      <c r="M2116" s="52"/>
      <c r="N2116" s="52"/>
      <c r="O2116" s="52"/>
      <c r="P2116" s="47"/>
      <c r="Q2116" s="48"/>
      <c r="R2116" s="47"/>
      <c r="S2116" s="48"/>
      <c r="T2116" s="49"/>
      <c r="U2116" s="49"/>
      <c r="V2116" s="49"/>
      <c r="W2116" s="50"/>
    </row>
    <row r="2117" spans="6:25" s="43" customFormat="1" ht="12" hidden="1" outlineLevel="2" x14ac:dyDescent="0.2">
      <c r="F2117" s="35">
        <v>463</v>
      </c>
      <c r="G2117" s="36" t="s">
        <v>28</v>
      </c>
      <c r="H2117" s="37" t="s">
        <v>1182</v>
      </c>
      <c r="I2117" s="38" t="s">
        <v>1183</v>
      </c>
      <c r="J2117" s="36" t="s">
        <v>101</v>
      </c>
      <c r="K2117" s="39">
        <v>233.73</v>
      </c>
      <c r="L2117" s="40">
        <v>0</v>
      </c>
      <c r="M2117" s="39">
        <v>233.73</v>
      </c>
      <c r="N2117" s="41"/>
      <c r="O2117" s="42">
        <f>M2117*N2117</f>
        <v>0</v>
      </c>
      <c r="P2117" s="42">
        <v>2.6800000000000001E-3</v>
      </c>
      <c r="Q2117" s="42">
        <f>M2117*P2117</f>
        <v>0.62639639999999996</v>
      </c>
      <c r="R2117" s="42"/>
      <c r="S2117" s="42">
        <f>M2117*R2117</f>
        <v>0</v>
      </c>
      <c r="T2117" s="42">
        <v>21</v>
      </c>
      <c r="U2117" s="42">
        <f>O2117*T2117/100</f>
        <v>0</v>
      </c>
      <c r="V2117" s="42">
        <f>U2117+O2117</f>
        <v>0</v>
      </c>
      <c r="W2117" s="42"/>
      <c r="X2117" s="42"/>
      <c r="Y2117" s="42">
        <v>1</v>
      </c>
    </row>
    <row r="2118" spans="6:25" s="43" customFormat="1" ht="12" hidden="1" outlineLevel="2" x14ac:dyDescent="0.2">
      <c r="F2118" s="44"/>
      <c r="G2118" s="45"/>
      <c r="H2118" s="46" t="s">
        <v>33</v>
      </c>
      <c r="I2118" s="88" t="s">
        <v>1184</v>
      </c>
      <c r="J2118" s="88"/>
      <c r="K2118" s="88"/>
      <c r="L2118" s="88"/>
      <c r="M2118" s="88"/>
      <c r="N2118" s="88"/>
      <c r="O2118" s="88"/>
      <c r="P2118" s="47"/>
      <c r="Q2118" s="48"/>
      <c r="R2118" s="47"/>
      <c r="S2118" s="48"/>
      <c r="T2118" s="49"/>
      <c r="U2118" s="49"/>
      <c r="V2118" s="49"/>
      <c r="W2118" s="50"/>
    </row>
    <row r="2119" spans="6:25" s="43" customFormat="1" ht="6" hidden="1" customHeight="1" outlineLevel="2" x14ac:dyDescent="0.2">
      <c r="F2119" s="44"/>
      <c r="G2119" s="45"/>
      <c r="H2119" s="51"/>
      <c r="I2119" s="52"/>
      <c r="J2119" s="52"/>
      <c r="K2119" s="52"/>
      <c r="L2119" s="52"/>
      <c r="M2119" s="52"/>
      <c r="N2119" s="52"/>
      <c r="O2119" s="52"/>
      <c r="P2119" s="47"/>
      <c r="Q2119" s="48"/>
      <c r="R2119" s="47"/>
      <c r="S2119" s="48"/>
      <c r="T2119" s="49"/>
      <c r="U2119" s="49"/>
      <c r="V2119" s="49"/>
      <c r="W2119" s="50"/>
    </row>
    <row r="2120" spans="6:25" s="65" customFormat="1" ht="12.75" hidden="1" customHeight="1" outlineLevel="2" x14ac:dyDescent="0.25">
      <c r="F2120" s="66"/>
      <c r="G2120" s="67"/>
      <c r="H2120" s="67"/>
      <c r="I2120" s="68"/>
      <c r="J2120" s="67"/>
      <c r="K2120" s="69"/>
      <c r="L2120" s="70"/>
      <c r="M2120" s="69"/>
      <c r="N2120" s="70"/>
      <c r="O2120" s="71"/>
      <c r="P2120" s="72"/>
      <c r="Q2120" s="70"/>
      <c r="R2120" s="70"/>
      <c r="S2120" s="70"/>
      <c r="T2120" s="73" t="s">
        <v>36</v>
      </c>
      <c r="U2120" s="70"/>
      <c r="V2120" s="70"/>
      <c r="W2120" s="70"/>
    </row>
    <row r="2121" spans="6:25" s="25" customFormat="1" ht="16.5" hidden="1" customHeight="1" outlineLevel="1" collapsed="1" x14ac:dyDescent="0.2">
      <c r="F2121" s="26"/>
      <c r="G2121" s="27"/>
      <c r="H2121" s="28"/>
      <c r="I2121" s="28" t="s">
        <v>22</v>
      </c>
      <c r="J2121" s="27"/>
      <c r="K2121" s="29"/>
      <c r="L2121" s="30"/>
      <c r="M2121" s="29"/>
      <c r="N2121" s="30"/>
      <c r="O2121" s="31">
        <f>SUBTOTAL(9,O2122:O2133)</f>
        <v>0</v>
      </c>
      <c r="P2121" s="32"/>
      <c r="Q2121" s="31">
        <f>SUBTOTAL(9,Q2122:Q2133)</f>
        <v>0.13448640000000001</v>
      </c>
      <c r="R2121" s="30"/>
      <c r="S2121" s="31">
        <f>SUBTOTAL(9,S2122:S2133)</f>
        <v>0</v>
      </c>
      <c r="T2121" s="33"/>
      <c r="U2121" s="31">
        <f>SUBTOTAL(9,U2122:U2133)</f>
        <v>0</v>
      </c>
      <c r="V2121" s="31">
        <f>SUBTOTAL(9,V2122:V2133)</f>
        <v>0</v>
      </c>
      <c r="Y2121" s="31">
        <f>SUBTOTAL(9,Y2122:Y2133)</f>
        <v>3</v>
      </c>
    </row>
    <row r="2122" spans="6:25" s="43" customFormat="1" ht="12" hidden="1" outlineLevel="2" x14ac:dyDescent="0.2">
      <c r="F2122" s="35">
        <v>464</v>
      </c>
      <c r="G2122" s="36" t="s">
        <v>28</v>
      </c>
      <c r="H2122" s="37" t="s">
        <v>216</v>
      </c>
      <c r="I2122" s="38" t="s">
        <v>217</v>
      </c>
      <c r="J2122" s="36" t="s">
        <v>101</v>
      </c>
      <c r="K2122" s="39">
        <v>323.03999999999996</v>
      </c>
      <c r="L2122" s="40">
        <v>0</v>
      </c>
      <c r="M2122" s="39">
        <v>323.03999999999996</v>
      </c>
      <c r="N2122" s="41"/>
      <c r="O2122" s="42">
        <f>M2122*N2122</f>
        <v>0</v>
      </c>
      <c r="P2122" s="42">
        <v>4.0000000000000003E-5</v>
      </c>
      <c r="Q2122" s="42">
        <f>M2122*P2122</f>
        <v>1.29216E-2</v>
      </c>
      <c r="R2122" s="42"/>
      <c r="S2122" s="42">
        <f>M2122*R2122</f>
        <v>0</v>
      </c>
      <c r="T2122" s="42">
        <v>21</v>
      </c>
      <c r="U2122" s="42">
        <f>O2122*T2122/100</f>
        <v>0</v>
      </c>
      <c r="V2122" s="42">
        <f>U2122+O2122</f>
        <v>0</v>
      </c>
      <c r="W2122" s="42"/>
      <c r="X2122" s="42"/>
      <c r="Y2122" s="42">
        <v>1</v>
      </c>
    </row>
    <row r="2123" spans="6:25" s="43" customFormat="1" ht="12" hidden="1" outlineLevel="2" x14ac:dyDescent="0.2">
      <c r="F2123" s="44"/>
      <c r="G2123" s="45"/>
      <c r="H2123" s="46" t="s">
        <v>33</v>
      </c>
      <c r="I2123" s="88" t="s">
        <v>218</v>
      </c>
      <c r="J2123" s="88"/>
      <c r="K2123" s="88"/>
      <c r="L2123" s="88"/>
      <c r="M2123" s="88"/>
      <c r="N2123" s="88"/>
      <c r="O2123" s="88"/>
      <c r="P2123" s="47"/>
      <c r="Q2123" s="48"/>
      <c r="R2123" s="47"/>
      <c r="S2123" s="48"/>
      <c r="T2123" s="49"/>
      <c r="U2123" s="49"/>
      <c r="V2123" s="49"/>
      <c r="W2123" s="50"/>
    </row>
    <row r="2124" spans="6:25" s="43" customFormat="1" ht="6" hidden="1" customHeight="1" outlineLevel="2" x14ac:dyDescent="0.2">
      <c r="F2124" s="44"/>
      <c r="G2124" s="45"/>
      <c r="H2124" s="51"/>
      <c r="I2124" s="52"/>
      <c r="J2124" s="52"/>
      <c r="K2124" s="52"/>
      <c r="L2124" s="52"/>
      <c r="M2124" s="52"/>
      <c r="N2124" s="52"/>
      <c r="O2124" s="52"/>
      <c r="P2124" s="47"/>
      <c r="Q2124" s="48"/>
      <c r="R2124" s="47"/>
      <c r="S2124" s="48"/>
      <c r="T2124" s="49"/>
      <c r="U2124" s="49"/>
      <c r="V2124" s="49"/>
      <c r="W2124" s="50"/>
    </row>
    <row r="2125" spans="6:25" s="53" customFormat="1" ht="11.25" hidden="1" outlineLevel="3" x14ac:dyDescent="0.25">
      <c r="F2125" s="54"/>
      <c r="G2125" s="55"/>
      <c r="H2125" s="56" t="str">
        <f>IF(AND(H2124&lt;&gt;"Výkaz výměr:",I2124=""),"Výkaz výměr:","")</f>
        <v>Výkaz výměr:</v>
      </c>
      <c r="I2125" s="57" t="s">
        <v>1185</v>
      </c>
      <c r="J2125" s="58"/>
      <c r="K2125" s="57"/>
      <c r="L2125" s="59"/>
      <c r="M2125" s="60">
        <v>323.03999999999996</v>
      </c>
      <c r="N2125" s="61"/>
      <c r="O2125" s="62"/>
      <c r="P2125" s="63"/>
      <c r="Q2125" s="61"/>
      <c r="R2125" s="61"/>
      <c r="S2125" s="61"/>
      <c r="T2125" s="64" t="s">
        <v>36</v>
      </c>
      <c r="U2125" s="61"/>
      <c r="V2125" s="61"/>
    </row>
    <row r="2126" spans="6:25" s="43" customFormat="1" ht="12" hidden="1" outlineLevel="2" x14ac:dyDescent="0.2">
      <c r="F2126" s="35">
        <v>465</v>
      </c>
      <c r="G2126" s="36" t="s">
        <v>28</v>
      </c>
      <c r="H2126" s="37" t="s">
        <v>1186</v>
      </c>
      <c r="I2126" s="38" t="s">
        <v>1187</v>
      </c>
      <c r="J2126" s="36" t="s">
        <v>31</v>
      </c>
      <c r="K2126" s="39">
        <v>4</v>
      </c>
      <c r="L2126" s="40">
        <v>0</v>
      </c>
      <c r="M2126" s="39">
        <v>4</v>
      </c>
      <c r="N2126" s="41"/>
      <c r="O2126" s="42">
        <f>M2126*N2126</f>
        <v>0</v>
      </c>
      <c r="P2126" s="42">
        <v>1.6379999999999999E-2</v>
      </c>
      <c r="Q2126" s="42">
        <f>M2126*P2126</f>
        <v>6.5519999999999995E-2</v>
      </c>
      <c r="R2126" s="42"/>
      <c r="S2126" s="42">
        <f>M2126*R2126</f>
        <v>0</v>
      </c>
      <c r="T2126" s="42">
        <v>21</v>
      </c>
      <c r="U2126" s="42">
        <f>O2126*T2126/100</f>
        <v>0</v>
      </c>
      <c r="V2126" s="42">
        <f>U2126+O2126</f>
        <v>0</v>
      </c>
      <c r="W2126" s="42"/>
      <c r="X2126" s="42"/>
      <c r="Y2126" s="42">
        <v>1</v>
      </c>
    </row>
    <row r="2127" spans="6:25" s="43" customFormat="1" ht="12" hidden="1" outlineLevel="2" x14ac:dyDescent="0.2">
      <c r="F2127" s="44"/>
      <c r="G2127" s="45"/>
      <c r="H2127" s="46" t="s">
        <v>33</v>
      </c>
      <c r="I2127" s="88" t="s">
        <v>1188</v>
      </c>
      <c r="J2127" s="88"/>
      <c r="K2127" s="88"/>
      <c r="L2127" s="88"/>
      <c r="M2127" s="88"/>
      <c r="N2127" s="88"/>
      <c r="O2127" s="88"/>
      <c r="P2127" s="47"/>
      <c r="Q2127" s="48"/>
      <c r="R2127" s="47"/>
      <c r="S2127" s="48"/>
      <c r="T2127" s="49"/>
      <c r="U2127" s="49"/>
      <c r="V2127" s="49"/>
      <c r="W2127" s="50"/>
    </row>
    <row r="2128" spans="6:25" s="43" customFormat="1" ht="6" hidden="1" customHeight="1" outlineLevel="2" x14ac:dyDescent="0.2">
      <c r="F2128" s="44"/>
      <c r="G2128" s="45"/>
      <c r="H2128" s="51"/>
      <c r="I2128" s="52"/>
      <c r="J2128" s="52"/>
      <c r="K2128" s="52"/>
      <c r="L2128" s="52"/>
      <c r="M2128" s="52"/>
      <c r="N2128" s="52"/>
      <c r="O2128" s="52"/>
      <c r="P2128" s="47"/>
      <c r="Q2128" s="48"/>
      <c r="R2128" s="47"/>
      <c r="S2128" s="48"/>
      <c r="T2128" s="49"/>
      <c r="U2128" s="49"/>
      <c r="V2128" s="49"/>
      <c r="W2128" s="50"/>
    </row>
    <row r="2129" spans="6:25" s="43" customFormat="1" ht="12" hidden="1" outlineLevel="2" x14ac:dyDescent="0.2">
      <c r="F2129" s="35">
        <v>466</v>
      </c>
      <c r="G2129" s="36" t="s">
        <v>41</v>
      </c>
      <c r="H2129" s="37" t="s">
        <v>1189</v>
      </c>
      <c r="I2129" s="38" t="s">
        <v>1190</v>
      </c>
      <c r="J2129" s="36" t="s">
        <v>89</v>
      </c>
      <c r="K2129" s="39">
        <v>4.6703999999999996E-2</v>
      </c>
      <c r="L2129" s="40">
        <v>20</v>
      </c>
      <c r="M2129" s="39">
        <v>5.6044799999999992E-2</v>
      </c>
      <c r="N2129" s="41"/>
      <c r="O2129" s="42">
        <f>M2129*N2129</f>
        <v>0</v>
      </c>
      <c r="P2129" s="42">
        <v>1</v>
      </c>
      <c r="Q2129" s="42">
        <f>M2129*P2129</f>
        <v>5.6044799999999992E-2</v>
      </c>
      <c r="R2129" s="42"/>
      <c r="S2129" s="42">
        <f>M2129*R2129</f>
        <v>0</v>
      </c>
      <c r="T2129" s="42">
        <v>21</v>
      </c>
      <c r="U2129" s="42">
        <f>O2129*T2129/100</f>
        <v>0</v>
      </c>
      <c r="V2129" s="42">
        <f>U2129+O2129</f>
        <v>0</v>
      </c>
      <c r="W2129" s="42"/>
      <c r="X2129" s="42"/>
      <c r="Y2129" s="42">
        <v>1</v>
      </c>
    </row>
    <row r="2130" spans="6:25" s="43" customFormat="1" ht="12" hidden="1" outlineLevel="2" x14ac:dyDescent="0.2">
      <c r="F2130" s="44"/>
      <c r="G2130" s="45"/>
      <c r="H2130" s="46" t="s">
        <v>33</v>
      </c>
      <c r="I2130" s="88" t="s">
        <v>1190</v>
      </c>
      <c r="J2130" s="88"/>
      <c r="K2130" s="88"/>
      <c r="L2130" s="88"/>
      <c r="M2130" s="88"/>
      <c r="N2130" s="88"/>
      <c r="O2130" s="88"/>
      <c r="P2130" s="47"/>
      <c r="Q2130" s="48"/>
      <c r="R2130" s="47"/>
      <c r="S2130" s="48"/>
      <c r="T2130" s="49"/>
      <c r="U2130" s="49"/>
      <c r="V2130" s="49"/>
      <c r="W2130" s="50"/>
    </row>
    <row r="2131" spans="6:25" s="43" customFormat="1" ht="6" hidden="1" customHeight="1" outlineLevel="2" x14ac:dyDescent="0.2">
      <c r="F2131" s="44"/>
      <c r="G2131" s="45"/>
      <c r="H2131" s="51"/>
      <c r="I2131" s="52"/>
      <c r="J2131" s="52"/>
      <c r="K2131" s="52"/>
      <c r="L2131" s="52"/>
      <c r="M2131" s="52"/>
      <c r="N2131" s="52"/>
      <c r="O2131" s="52"/>
      <c r="P2131" s="47"/>
      <c r="Q2131" s="48"/>
      <c r="R2131" s="47"/>
      <c r="S2131" s="48"/>
      <c r="T2131" s="49"/>
      <c r="U2131" s="49"/>
      <c r="V2131" s="49"/>
      <c r="W2131" s="50"/>
    </row>
    <row r="2132" spans="6:25" s="53" customFormat="1" ht="11.25" hidden="1" outlineLevel="3" x14ac:dyDescent="0.25">
      <c r="F2132" s="54"/>
      <c r="G2132" s="55"/>
      <c r="H2132" s="56" t="str">
        <f>IF(AND(H2131&lt;&gt;"Výkaz výměr:",I2131=""),"Výkaz výměr:","")</f>
        <v>Výkaz výměr:</v>
      </c>
      <c r="I2132" s="57" t="s">
        <v>1191</v>
      </c>
      <c r="J2132" s="58"/>
      <c r="K2132" s="57"/>
      <c r="L2132" s="59"/>
      <c r="M2132" s="60">
        <v>4.6703999999999996E-2</v>
      </c>
      <c r="N2132" s="61"/>
      <c r="O2132" s="62"/>
      <c r="P2132" s="63"/>
      <c r="Q2132" s="61"/>
      <c r="R2132" s="61"/>
      <c r="S2132" s="61"/>
      <c r="T2132" s="64" t="s">
        <v>36</v>
      </c>
      <c r="U2132" s="61"/>
      <c r="V2132" s="61"/>
    </row>
    <row r="2133" spans="6:25" s="65" customFormat="1" ht="12.75" hidden="1" customHeight="1" outlineLevel="2" x14ac:dyDescent="0.25">
      <c r="F2133" s="66"/>
      <c r="G2133" s="67"/>
      <c r="H2133" s="67"/>
      <c r="I2133" s="68"/>
      <c r="J2133" s="67"/>
      <c r="K2133" s="69"/>
      <c r="L2133" s="70"/>
      <c r="M2133" s="69"/>
      <c r="N2133" s="70"/>
      <c r="O2133" s="71"/>
      <c r="P2133" s="72"/>
      <c r="Q2133" s="70"/>
      <c r="R2133" s="70"/>
      <c r="S2133" s="70"/>
      <c r="T2133" s="73" t="s">
        <v>36</v>
      </c>
      <c r="U2133" s="70"/>
      <c r="V2133" s="70"/>
      <c r="W2133" s="70"/>
    </row>
    <row r="2134" spans="6:25" s="25" customFormat="1" ht="16.5" hidden="1" customHeight="1" outlineLevel="1" collapsed="1" x14ac:dyDescent="0.2">
      <c r="F2134" s="26"/>
      <c r="G2134" s="27"/>
      <c r="H2134" s="28"/>
      <c r="I2134" s="28" t="s">
        <v>1192</v>
      </c>
      <c r="J2134" s="27"/>
      <c r="K2134" s="29"/>
      <c r="L2134" s="30"/>
      <c r="M2134" s="29"/>
      <c r="N2134" s="30"/>
      <c r="O2134" s="31">
        <f>SUBTOTAL(9,O2135:O2150)</f>
        <v>0</v>
      </c>
      <c r="P2134" s="32"/>
      <c r="Q2134" s="31">
        <f>SUBTOTAL(9,Q2135:Q2150)</f>
        <v>0</v>
      </c>
      <c r="R2134" s="30"/>
      <c r="S2134" s="31">
        <f>SUBTOTAL(9,S2135:S2150)</f>
        <v>0</v>
      </c>
      <c r="T2134" s="33"/>
      <c r="U2134" s="31">
        <f>SUBTOTAL(9,U2135:U2150)</f>
        <v>0</v>
      </c>
      <c r="V2134" s="31">
        <f>SUBTOTAL(9,V2135:V2150)</f>
        <v>0</v>
      </c>
      <c r="Y2134" s="31">
        <f>SUBTOTAL(9,Y2135:Y2150)</f>
        <v>4</v>
      </c>
    </row>
    <row r="2135" spans="6:25" s="43" customFormat="1" ht="12" hidden="1" outlineLevel="2" x14ac:dyDescent="0.2">
      <c r="F2135" s="35">
        <v>467</v>
      </c>
      <c r="G2135" s="36" t="s">
        <v>28</v>
      </c>
      <c r="H2135" s="37" t="s">
        <v>1193</v>
      </c>
      <c r="I2135" s="38" t="s">
        <v>1194</v>
      </c>
      <c r="J2135" s="36" t="s">
        <v>1195</v>
      </c>
      <c r="K2135" s="39">
        <v>323.03999999999996</v>
      </c>
      <c r="L2135" s="40">
        <v>0</v>
      </c>
      <c r="M2135" s="39">
        <v>323.03999999999996</v>
      </c>
      <c r="N2135" s="41"/>
      <c r="O2135" s="42">
        <f>M2135*N2135</f>
        <v>0</v>
      </c>
      <c r="P2135" s="42"/>
      <c r="Q2135" s="42">
        <f>M2135*P2135</f>
        <v>0</v>
      </c>
      <c r="R2135" s="42"/>
      <c r="S2135" s="42">
        <f>M2135*R2135</f>
        <v>0</v>
      </c>
      <c r="T2135" s="42">
        <v>21</v>
      </c>
      <c r="U2135" s="42">
        <f>O2135*T2135/100</f>
        <v>0</v>
      </c>
      <c r="V2135" s="42">
        <f>U2135+O2135</f>
        <v>0</v>
      </c>
      <c r="W2135" s="42"/>
      <c r="X2135" s="42"/>
      <c r="Y2135" s="42">
        <v>1</v>
      </c>
    </row>
    <row r="2136" spans="6:25" s="43" customFormat="1" ht="12" hidden="1" outlineLevel="2" x14ac:dyDescent="0.2">
      <c r="F2136" s="44"/>
      <c r="G2136" s="45"/>
      <c r="H2136" s="46" t="s">
        <v>33</v>
      </c>
      <c r="I2136" s="88" t="s">
        <v>1196</v>
      </c>
      <c r="J2136" s="88"/>
      <c r="K2136" s="88"/>
      <c r="L2136" s="88"/>
      <c r="M2136" s="88"/>
      <c r="N2136" s="88"/>
      <c r="O2136" s="88"/>
      <c r="P2136" s="47"/>
      <c r="Q2136" s="48"/>
      <c r="R2136" s="47"/>
      <c r="S2136" s="48"/>
      <c r="T2136" s="49"/>
      <c r="U2136" s="49"/>
      <c r="V2136" s="49"/>
      <c r="W2136" s="50"/>
    </row>
    <row r="2137" spans="6:25" s="43" customFormat="1" ht="6" hidden="1" customHeight="1" outlineLevel="2" x14ac:dyDescent="0.2">
      <c r="F2137" s="44"/>
      <c r="G2137" s="45"/>
      <c r="H2137" s="51"/>
      <c r="I2137" s="52"/>
      <c r="J2137" s="52"/>
      <c r="K2137" s="52"/>
      <c r="L2137" s="52"/>
      <c r="M2137" s="52"/>
      <c r="N2137" s="52"/>
      <c r="O2137" s="52"/>
      <c r="P2137" s="47"/>
      <c r="Q2137" s="48"/>
      <c r="R2137" s="47"/>
      <c r="S2137" s="48"/>
      <c r="T2137" s="49"/>
      <c r="U2137" s="49"/>
      <c r="V2137" s="49"/>
      <c r="W2137" s="50"/>
    </row>
    <row r="2138" spans="6:25" s="53" customFormat="1" ht="11.25" hidden="1" outlineLevel="3" x14ac:dyDescent="0.25">
      <c r="F2138" s="54"/>
      <c r="G2138" s="55"/>
      <c r="H2138" s="56" t="str">
        <f>IF(AND(H2137&lt;&gt;"Výkaz výměr:",I2137=""),"Výkaz výměr:","")</f>
        <v>Výkaz výměr:</v>
      </c>
      <c r="I2138" s="57" t="s">
        <v>1185</v>
      </c>
      <c r="J2138" s="58"/>
      <c r="K2138" s="57"/>
      <c r="L2138" s="59"/>
      <c r="M2138" s="60">
        <v>323.03999999999996</v>
      </c>
      <c r="N2138" s="61"/>
      <c r="O2138" s="62"/>
      <c r="P2138" s="63"/>
      <c r="Q2138" s="61"/>
      <c r="R2138" s="61"/>
      <c r="S2138" s="61"/>
      <c r="T2138" s="64" t="s">
        <v>36</v>
      </c>
      <c r="U2138" s="61"/>
      <c r="V2138" s="61"/>
    </row>
    <row r="2139" spans="6:25" s="43" customFormat="1" ht="12" hidden="1" outlineLevel="2" x14ac:dyDescent="0.2">
      <c r="F2139" s="35">
        <v>468</v>
      </c>
      <c r="G2139" s="36" t="s">
        <v>28</v>
      </c>
      <c r="H2139" s="37" t="s">
        <v>1197</v>
      </c>
      <c r="I2139" s="38" t="s">
        <v>1198</v>
      </c>
      <c r="J2139" s="36" t="s">
        <v>101</v>
      </c>
      <c r="K2139" s="39">
        <v>303.80899999999997</v>
      </c>
      <c r="L2139" s="40">
        <v>0</v>
      </c>
      <c r="M2139" s="39">
        <v>303.80899999999997</v>
      </c>
      <c r="N2139" s="41"/>
      <c r="O2139" s="42">
        <f>M2139*N2139</f>
        <v>0</v>
      </c>
      <c r="P2139" s="42"/>
      <c r="Q2139" s="42">
        <f>M2139*P2139</f>
        <v>0</v>
      </c>
      <c r="R2139" s="42"/>
      <c r="S2139" s="42">
        <f>M2139*R2139</f>
        <v>0</v>
      </c>
      <c r="T2139" s="42">
        <v>21</v>
      </c>
      <c r="U2139" s="42">
        <f>O2139*T2139/100</f>
        <v>0</v>
      </c>
      <c r="V2139" s="42">
        <f>U2139+O2139</f>
        <v>0</v>
      </c>
      <c r="W2139" s="42"/>
      <c r="X2139" s="42"/>
      <c r="Y2139" s="42">
        <v>1</v>
      </c>
    </row>
    <row r="2140" spans="6:25" s="43" customFormat="1" ht="12" hidden="1" outlineLevel="2" x14ac:dyDescent="0.2">
      <c r="F2140" s="44"/>
      <c r="G2140" s="45"/>
      <c r="H2140" s="46" t="s">
        <v>33</v>
      </c>
      <c r="I2140" s="88" t="s">
        <v>1199</v>
      </c>
      <c r="J2140" s="88"/>
      <c r="K2140" s="88"/>
      <c r="L2140" s="88"/>
      <c r="M2140" s="88"/>
      <c r="N2140" s="88"/>
      <c r="O2140" s="88"/>
      <c r="P2140" s="47"/>
      <c r="Q2140" s="48"/>
      <c r="R2140" s="47"/>
      <c r="S2140" s="48"/>
      <c r="T2140" s="49"/>
      <c r="U2140" s="49"/>
      <c r="V2140" s="49"/>
      <c r="W2140" s="50"/>
    </row>
    <row r="2141" spans="6:25" s="43" customFormat="1" ht="6" hidden="1" customHeight="1" outlineLevel="2" x14ac:dyDescent="0.2">
      <c r="F2141" s="44"/>
      <c r="G2141" s="45"/>
      <c r="H2141" s="51"/>
      <c r="I2141" s="52"/>
      <c r="J2141" s="52"/>
      <c r="K2141" s="52"/>
      <c r="L2141" s="52"/>
      <c r="M2141" s="52"/>
      <c r="N2141" s="52"/>
      <c r="O2141" s="52"/>
      <c r="P2141" s="47"/>
      <c r="Q2141" s="48"/>
      <c r="R2141" s="47"/>
      <c r="S2141" s="48"/>
      <c r="T2141" s="49"/>
      <c r="U2141" s="49"/>
      <c r="V2141" s="49"/>
      <c r="W2141" s="50"/>
    </row>
    <row r="2142" spans="6:25" s="53" customFormat="1" ht="11.25" hidden="1" outlineLevel="3" x14ac:dyDescent="0.25">
      <c r="F2142" s="54"/>
      <c r="G2142" s="55"/>
      <c r="H2142" s="56" t="str">
        <f>IF(AND(H2141&lt;&gt;"Výkaz výměr:",I2141=""),"Výkaz výměr:","")</f>
        <v>Výkaz výměr:</v>
      </c>
      <c r="I2142" s="57" t="s">
        <v>1155</v>
      </c>
      <c r="J2142" s="58"/>
      <c r="K2142" s="57"/>
      <c r="L2142" s="59"/>
      <c r="M2142" s="60">
        <v>303.80899999999997</v>
      </c>
      <c r="N2142" s="61"/>
      <c r="O2142" s="62"/>
      <c r="P2142" s="63"/>
      <c r="Q2142" s="61"/>
      <c r="R2142" s="61"/>
      <c r="S2142" s="61"/>
      <c r="T2142" s="64" t="s">
        <v>36</v>
      </c>
      <c r="U2142" s="61"/>
      <c r="V2142" s="61"/>
    </row>
    <row r="2143" spans="6:25" s="43" customFormat="1" ht="24" hidden="1" outlineLevel="2" x14ac:dyDescent="0.2">
      <c r="F2143" s="35">
        <v>469</v>
      </c>
      <c r="G2143" s="36" t="s">
        <v>28</v>
      </c>
      <c r="H2143" s="37" t="s">
        <v>1200</v>
      </c>
      <c r="I2143" s="38" t="s">
        <v>1201</v>
      </c>
      <c r="J2143" s="36" t="s">
        <v>101</v>
      </c>
      <c r="K2143" s="39">
        <v>9114.2699999999986</v>
      </c>
      <c r="L2143" s="40">
        <v>0</v>
      </c>
      <c r="M2143" s="39">
        <v>9114.2699999999986</v>
      </c>
      <c r="N2143" s="41"/>
      <c r="O2143" s="42">
        <f>M2143*N2143</f>
        <v>0</v>
      </c>
      <c r="P2143" s="42"/>
      <c r="Q2143" s="42">
        <f>M2143*P2143</f>
        <v>0</v>
      </c>
      <c r="R2143" s="42"/>
      <c r="S2143" s="42">
        <f>M2143*R2143</f>
        <v>0</v>
      </c>
      <c r="T2143" s="42">
        <v>21</v>
      </c>
      <c r="U2143" s="42">
        <f>O2143*T2143/100</f>
        <v>0</v>
      </c>
      <c r="V2143" s="42">
        <f>U2143+O2143</f>
        <v>0</v>
      </c>
      <c r="W2143" s="42"/>
      <c r="X2143" s="42"/>
      <c r="Y2143" s="42">
        <v>1</v>
      </c>
    </row>
    <row r="2144" spans="6:25" s="43" customFormat="1" ht="12" hidden="1" outlineLevel="2" x14ac:dyDescent="0.2">
      <c r="F2144" s="44"/>
      <c r="G2144" s="45"/>
      <c r="H2144" s="46" t="s">
        <v>33</v>
      </c>
      <c r="I2144" s="88" t="s">
        <v>1202</v>
      </c>
      <c r="J2144" s="88"/>
      <c r="K2144" s="88"/>
      <c r="L2144" s="88"/>
      <c r="M2144" s="88"/>
      <c r="N2144" s="88"/>
      <c r="O2144" s="88"/>
      <c r="P2144" s="47"/>
      <c r="Q2144" s="48"/>
      <c r="R2144" s="47"/>
      <c r="S2144" s="48"/>
      <c r="T2144" s="49"/>
      <c r="U2144" s="49"/>
      <c r="V2144" s="49"/>
      <c r="W2144" s="50"/>
    </row>
    <row r="2145" spans="6:25" s="43" customFormat="1" ht="6" hidden="1" customHeight="1" outlineLevel="2" x14ac:dyDescent="0.2">
      <c r="F2145" s="44"/>
      <c r="G2145" s="45"/>
      <c r="H2145" s="51"/>
      <c r="I2145" s="52"/>
      <c r="J2145" s="52"/>
      <c r="K2145" s="52"/>
      <c r="L2145" s="52"/>
      <c r="M2145" s="52"/>
      <c r="N2145" s="52"/>
      <c r="O2145" s="52"/>
      <c r="P2145" s="47"/>
      <c r="Q2145" s="48"/>
      <c r="R2145" s="47"/>
      <c r="S2145" s="48"/>
      <c r="T2145" s="49"/>
      <c r="U2145" s="49"/>
      <c r="V2145" s="49"/>
      <c r="W2145" s="50"/>
    </row>
    <row r="2146" spans="6:25" s="53" customFormat="1" ht="11.25" hidden="1" outlineLevel="3" x14ac:dyDescent="0.25">
      <c r="F2146" s="54"/>
      <c r="G2146" s="55"/>
      <c r="H2146" s="56" t="str">
        <f>IF(AND(H2145&lt;&gt;"Výkaz výměr:",I2145=""),"Výkaz výměr:","")</f>
        <v>Výkaz výměr:</v>
      </c>
      <c r="I2146" s="57" t="s">
        <v>1203</v>
      </c>
      <c r="J2146" s="58"/>
      <c r="K2146" s="57"/>
      <c r="L2146" s="59"/>
      <c r="M2146" s="60">
        <v>9114.2699999999986</v>
      </c>
      <c r="N2146" s="61"/>
      <c r="O2146" s="62"/>
      <c r="P2146" s="63"/>
      <c r="Q2146" s="61"/>
      <c r="R2146" s="61"/>
      <c r="S2146" s="61"/>
      <c r="T2146" s="64" t="s">
        <v>36</v>
      </c>
      <c r="U2146" s="61"/>
      <c r="V2146" s="61"/>
    </row>
    <row r="2147" spans="6:25" s="43" customFormat="1" ht="24" hidden="1" outlineLevel="2" x14ac:dyDescent="0.2">
      <c r="F2147" s="35">
        <v>470</v>
      </c>
      <c r="G2147" s="36" t="s">
        <v>28</v>
      </c>
      <c r="H2147" s="37" t="s">
        <v>1204</v>
      </c>
      <c r="I2147" s="38" t="s">
        <v>1205</v>
      </c>
      <c r="J2147" s="36" t="s">
        <v>101</v>
      </c>
      <c r="K2147" s="39">
        <v>303.80899999999997</v>
      </c>
      <c r="L2147" s="40">
        <v>0</v>
      </c>
      <c r="M2147" s="39">
        <v>303.80899999999997</v>
      </c>
      <c r="N2147" s="41"/>
      <c r="O2147" s="42">
        <f>M2147*N2147</f>
        <v>0</v>
      </c>
      <c r="P2147" s="42"/>
      <c r="Q2147" s="42">
        <f>M2147*P2147</f>
        <v>0</v>
      </c>
      <c r="R2147" s="42"/>
      <c r="S2147" s="42">
        <f>M2147*R2147</f>
        <v>0</v>
      </c>
      <c r="T2147" s="42">
        <v>21</v>
      </c>
      <c r="U2147" s="42">
        <f>O2147*T2147/100</f>
        <v>0</v>
      </c>
      <c r="V2147" s="42">
        <f>U2147+O2147</f>
        <v>0</v>
      </c>
      <c r="W2147" s="42"/>
      <c r="X2147" s="42"/>
      <c r="Y2147" s="42">
        <v>1</v>
      </c>
    </row>
    <row r="2148" spans="6:25" s="43" customFormat="1" ht="12" hidden="1" outlineLevel="2" x14ac:dyDescent="0.2">
      <c r="F2148" s="44"/>
      <c r="G2148" s="45"/>
      <c r="H2148" s="46" t="s">
        <v>33</v>
      </c>
      <c r="I2148" s="88" t="s">
        <v>1206</v>
      </c>
      <c r="J2148" s="88"/>
      <c r="K2148" s="88"/>
      <c r="L2148" s="88"/>
      <c r="M2148" s="88"/>
      <c r="N2148" s="88"/>
      <c r="O2148" s="88"/>
      <c r="P2148" s="47"/>
      <c r="Q2148" s="48"/>
      <c r="R2148" s="47"/>
      <c r="S2148" s="48"/>
      <c r="T2148" s="49"/>
      <c r="U2148" s="49"/>
      <c r="V2148" s="49"/>
      <c r="W2148" s="50"/>
    </row>
    <row r="2149" spans="6:25" s="43" customFormat="1" ht="6" hidden="1" customHeight="1" outlineLevel="2" x14ac:dyDescent="0.2">
      <c r="F2149" s="44"/>
      <c r="G2149" s="45"/>
      <c r="H2149" s="51"/>
      <c r="I2149" s="52"/>
      <c r="J2149" s="52"/>
      <c r="K2149" s="52"/>
      <c r="L2149" s="52"/>
      <c r="M2149" s="52"/>
      <c r="N2149" s="52"/>
      <c r="O2149" s="52"/>
      <c r="P2149" s="47"/>
      <c r="Q2149" s="48"/>
      <c r="R2149" s="47"/>
      <c r="S2149" s="48"/>
      <c r="T2149" s="49"/>
      <c r="U2149" s="49"/>
      <c r="V2149" s="49"/>
      <c r="W2149" s="50"/>
    </row>
    <row r="2150" spans="6:25" s="65" customFormat="1" ht="12.75" hidden="1" customHeight="1" outlineLevel="2" x14ac:dyDescent="0.25">
      <c r="F2150" s="66"/>
      <c r="G2150" s="67"/>
      <c r="H2150" s="67"/>
      <c r="I2150" s="68"/>
      <c r="J2150" s="67"/>
      <c r="K2150" s="69"/>
      <c r="L2150" s="70"/>
      <c r="M2150" s="69"/>
      <c r="N2150" s="70"/>
      <c r="O2150" s="71"/>
      <c r="P2150" s="72"/>
      <c r="Q2150" s="70"/>
      <c r="R2150" s="70"/>
      <c r="S2150" s="70"/>
      <c r="T2150" s="73" t="s">
        <v>36</v>
      </c>
      <c r="U2150" s="70"/>
      <c r="V2150" s="70"/>
      <c r="W2150" s="70"/>
    </row>
    <row r="2151" spans="6:25" s="25" customFormat="1" ht="16.5" hidden="1" customHeight="1" outlineLevel="1" collapsed="1" x14ac:dyDescent="0.2">
      <c r="F2151" s="26"/>
      <c r="G2151" s="27"/>
      <c r="H2151" s="28"/>
      <c r="I2151" s="28" t="s">
        <v>220</v>
      </c>
      <c r="J2151" s="27"/>
      <c r="K2151" s="29"/>
      <c r="L2151" s="30"/>
      <c r="M2151" s="29"/>
      <c r="N2151" s="30"/>
      <c r="O2151" s="31">
        <f>SUBTOTAL(9,O2152:O2414)</f>
        <v>0</v>
      </c>
      <c r="P2151" s="32"/>
      <c r="Q2151" s="31">
        <f>SUBTOTAL(9,Q2152:Q2414)</f>
        <v>1.43E-2</v>
      </c>
      <c r="R2151" s="30"/>
      <c r="S2151" s="31">
        <f>SUBTOTAL(9,S2152:S2414)</f>
        <v>613.20296160750001</v>
      </c>
      <c r="T2151" s="33"/>
      <c r="U2151" s="31">
        <f>SUBTOTAL(9,U2152:U2414)</f>
        <v>0</v>
      </c>
      <c r="V2151" s="31">
        <f>SUBTOTAL(9,V2152:V2414)</f>
        <v>0</v>
      </c>
      <c r="Y2151" s="31">
        <f>SUBTOTAL(9,Y2152:Y2414)</f>
        <v>44</v>
      </c>
    </row>
    <row r="2152" spans="6:25" s="43" customFormat="1" ht="12" hidden="1" outlineLevel="2" x14ac:dyDescent="0.2">
      <c r="F2152" s="35">
        <v>471</v>
      </c>
      <c r="G2152" s="36" t="s">
        <v>28</v>
      </c>
      <c r="H2152" s="37" t="s">
        <v>1207</v>
      </c>
      <c r="I2152" s="38" t="s">
        <v>1208</v>
      </c>
      <c r="J2152" s="36" t="s">
        <v>199</v>
      </c>
      <c r="K2152" s="39">
        <v>125.91658200000001</v>
      </c>
      <c r="L2152" s="40">
        <v>0</v>
      </c>
      <c r="M2152" s="39">
        <v>125.91658200000001</v>
      </c>
      <c r="N2152" s="41"/>
      <c r="O2152" s="42">
        <f>M2152*N2152</f>
        <v>0</v>
      </c>
      <c r="P2152" s="42"/>
      <c r="Q2152" s="42">
        <f>M2152*P2152</f>
        <v>0</v>
      </c>
      <c r="R2152" s="42">
        <v>1.8</v>
      </c>
      <c r="S2152" s="42">
        <f>M2152*R2152</f>
        <v>226.64984760000002</v>
      </c>
      <c r="T2152" s="42">
        <v>21</v>
      </c>
      <c r="U2152" s="42">
        <f>O2152*T2152/100</f>
        <v>0</v>
      </c>
      <c r="V2152" s="42">
        <f>U2152+O2152</f>
        <v>0</v>
      </c>
      <c r="W2152" s="42"/>
      <c r="X2152" s="42"/>
      <c r="Y2152" s="42">
        <v>1</v>
      </c>
    </row>
    <row r="2153" spans="6:25" s="43" customFormat="1" ht="12" hidden="1" outlineLevel="2" x14ac:dyDescent="0.2">
      <c r="F2153" s="44"/>
      <c r="G2153" s="45"/>
      <c r="H2153" s="46" t="s">
        <v>33</v>
      </c>
      <c r="I2153" s="88" t="s">
        <v>1209</v>
      </c>
      <c r="J2153" s="88"/>
      <c r="K2153" s="88"/>
      <c r="L2153" s="88"/>
      <c r="M2153" s="88"/>
      <c r="N2153" s="88"/>
      <c r="O2153" s="88"/>
      <c r="P2153" s="47"/>
      <c r="Q2153" s="48"/>
      <c r="R2153" s="47"/>
      <c r="S2153" s="48"/>
      <c r="T2153" s="49"/>
      <c r="U2153" s="49"/>
      <c r="V2153" s="49"/>
      <c r="W2153" s="50"/>
    </row>
    <row r="2154" spans="6:25" s="43" customFormat="1" ht="6" hidden="1" customHeight="1" outlineLevel="2" x14ac:dyDescent="0.2">
      <c r="F2154" s="44"/>
      <c r="G2154" s="45"/>
      <c r="H2154" s="51"/>
      <c r="I2154" s="52"/>
      <c r="J2154" s="52"/>
      <c r="K2154" s="52"/>
      <c r="L2154" s="52"/>
      <c r="M2154" s="52"/>
      <c r="N2154" s="52"/>
      <c r="O2154" s="52"/>
      <c r="P2154" s="47"/>
      <c r="Q2154" s="48"/>
      <c r="R2154" s="47"/>
      <c r="S2154" s="48"/>
      <c r="T2154" s="49"/>
      <c r="U2154" s="49"/>
      <c r="V2154" s="49"/>
      <c r="W2154" s="50"/>
    </row>
    <row r="2155" spans="6:25" s="53" customFormat="1" ht="11.25" hidden="1" outlineLevel="3" x14ac:dyDescent="0.25">
      <c r="F2155" s="54"/>
      <c r="G2155" s="55"/>
      <c r="H2155" s="56" t="str">
        <f t="shared" ref="H2155:H2162" si="28">IF(AND(H2154&lt;&gt;"Výkaz výměr:",I2154=""),"Výkaz výměr:","")</f>
        <v>Výkaz výměr:</v>
      </c>
      <c r="I2155" s="57" t="s">
        <v>722</v>
      </c>
      <c r="J2155" s="58"/>
      <c r="K2155" s="57"/>
      <c r="L2155" s="59"/>
      <c r="M2155" s="60">
        <v>0</v>
      </c>
      <c r="N2155" s="61"/>
      <c r="O2155" s="62"/>
      <c r="P2155" s="63"/>
      <c r="Q2155" s="61"/>
      <c r="R2155" s="61"/>
      <c r="S2155" s="61"/>
      <c r="T2155" s="64" t="s">
        <v>36</v>
      </c>
      <c r="U2155" s="61"/>
      <c r="V2155" s="61"/>
    </row>
    <row r="2156" spans="6:25" s="53" customFormat="1" ht="11.25" hidden="1" outlineLevel="3" x14ac:dyDescent="0.25">
      <c r="F2156" s="54"/>
      <c r="G2156" s="55"/>
      <c r="H2156" s="56" t="str">
        <f t="shared" si="28"/>
        <v/>
      </c>
      <c r="I2156" s="57" t="s">
        <v>1210</v>
      </c>
      <c r="J2156" s="58"/>
      <c r="K2156" s="57"/>
      <c r="L2156" s="59"/>
      <c r="M2156" s="60">
        <v>129.824442</v>
      </c>
      <c r="N2156" s="61"/>
      <c r="O2156" s="62"/>
      <c r="P2156" s="63"/>
      <c r="Q2156" s="61"/>
      <c r="R2156" s="61"/>
      <c r="S2156" s="61"/>
      <c r="T2156" s="64" t="s">
        <v>36</v>
      </c>
      <c r="U2156" s="61"/>
      <c r="V2156" s="61"/>
    </row>
    <row r="2157" spans="6:25" s="53" customFormat="1" ht="11.25" hidden="1" outlineLevel="3" x14ac:dyDescent="0.25">
      <c r="F2157" s="54"/>
      <c r="G2157" s="55"/>
      <c r="H2157" s="56" t="str">
        <f t="shared" si="28"/>
        <v/>
      </c>
      <c r="I2157" s="57" t="s">
        <v>1211</v>
      </c>
      <c r="J2157" s="58"/>
      <c r="K2157" s="57"/>
      <c r="L2157" s="59"/>
      <c r="M2157" s="60">
        <v>-1.8376199999999998</v>
      </c>
      <c r="N2157" s="61"/>
      <c r="O2157" s="62"/>
      <c r="P2157" s="63"/>
      <c r="Q2157" s="61"/>
      <c r="R2157" s="61"/>
      <c r="S2157" s="61"/>
      <c r="T2157" s="64" t="s">
        <v>36</v>
      </c>
      <c r="U2157" s="61"/>
      <c r="V2157" s="61"/>
    </row>
    <row r="2158" spans="6:25" s="53" customFormat="1" ht="11.25" hidden="1" outlineLevel="3" x14ac:dyDescent="0.25">
      <c r="F2158" s="54"/>
      <c r="G2158" s="55"/>
      <c r="H2158" s="56" t="str">
        <f t="shared" si="28"/>
        <v/>
      </c>
      <c r="I2158" s="57" t="s">
        <v>1212</v>
      </c>
      <c r="J2158" s="58"/>
      <c r="K2158" s="57"/>
      <c r="L2158" s="59"/>
      <c r="M2158" s="60">
        <v>-1.8376199999999998</v>
      </c>
      <c r="N2158" s="61"/>
      <c r="O2158" s="62"/>
      <c r="P2158" s="63"/>
      <c r="Q2158" s="61"/>
      <c r="R2158" s="61"/>
      <c r="S2158" s="61"/>
      <c r="T2158" s="64" t="s">
        <v>36</v>
      </c>
      <c r="U2158" s="61"/>
      <c r="V2158" s="61"/>
    </row>
    <row r="2159" spans="6:25" s="53" customFormat="1" ht="11.25" hidden="1" outlineLevel="3" x14ac:dyDescent="0.25">
      <c r="F2159" s="54"/>
      <c r="G2159" s="55"/>
      <c r="H2159" s="56" t="str">
        <f t="shared" si="28"/>
        <v/>
      </c>
      <c r="I2159" s="57" t="s">
        <v>1213</v>
      </c>
      <c r="J2159" s="58"/>
      <c r="K2159" s="57"/>
      <c r="L2159" s="59"/>
      <c r="M2159" s="60">
        <v>-3.69</v>
      </c>
      <c r="N2159" s="61"/>
      <c r="O2159" s="62"/>
      <c r="P2159" s="63"/>
      <c r="Q2159" s="61"/>
      <c r="R2159" s="61"/>
      <c r="S2159" s="61"/>
      <c r="T2159" s="64" t="s">
        <v>36</v>
      </c>
      <c r="U2159" s="61"/>
      <c r="V2159" s="61"/>
    </row>
    <row r="2160" spans="6:25" s="53" customFormat="1" ht="11.25" hidden="1" outlineLevel="3" x14ac:dyDescent="0.25">
      <c r="F2160" s="54"/>
      <c r="G2160" s="55"/>
      <c r="H2160" s="56" t="str">
        <f t="shared" si="28"/>
        <v/>
      </c>
      <c r="I2160" s="57" t="s">
        <v>1212</v>
      </c>
      <c r="J2160" s="58"/>
      <c r="K2160" s="57"/>
      <c r="L2160" s="59"/>
      <c r="M2160" s="60">
        <v>-1.8376199999999998</v>
      </c>
      <c r="N2160" s="61"/>
      <c r="O2160" s="62"/>
      <c r="P2160" s="63"/>
      <c r="Q2160" s="61"/>
      <c r="R2160" s="61"/>
      <c r="S2160" s="61"/>
      <c r="T2160" s="64" t="s">
        <v>36</v>
      </c>
      <c r="U2160" s="61"/>
      <c r="V2160" s="61"/>
    </row>
    <row r="2161" spans="6:25" s="53" customFormat="1" ht="11.25" hidden="1" outlineLevel="3" x14ac:dyDescent="0.25">
      <c r="F2161" s="54"/>
      <c r="G2161" s="55"/>
      <c r="H2161" s="56" t="str">
        <f t="shared" si="28"/>
        <v/>
      </c>
      <c r="I2161" s="57" t="s">
        <v>914</v>
      </c>
      <c r="J2161" s="58"/>
      <c r="K2161" s="57"/>
      <c r="L2161" s="59"/>
      <c r="M2161" s="60">
        <v>0</v>
      </c>
      <c r="N2161" s="61"/>
      <c r="O2161" s="62"/>
      <c r="P2161" s="63"/>
      <c r="Q2161" s="61"/>
      <c r="R2161" s="61"/>
      <c r="S2161" s="61"/>
      <c r="T2161" s="64" t="s">
        <v>36</v>
      </c>
      <c r="U2161" s="61"/>
      <c r="V2161" s="61"/>
    </row>
    <row r="2162" spans="6:25" s="53" customFormat="1" ht="11.25" hidden="1" outlineLevel="3" x14ac:dyDescent="0.25">
      <c r="F2162" s="54"/>
      <c r="G2162" s="55"/>
      <c r="H2162" s="56" t="str">
        <f t="shared" si="28"/>
        <v/>
      </c>
      <c r="I2162" s="57" t="s">
        <v>1214</v>
      </c>
      <c r="J2162" s="58"/>
      <c r="K2162" s="57"/>
      <c r="L2162" s="59"/>
      <c r="M2162" s="60">
        <v>5.294999999999999</v>
      </c>
      <c r="N2162" s="61"/>
      <c r="O2162" s="62"/>
      <c r="P2162" s="63"/>
      <c r="Q2162" s="61"/>
      <c r="R2162" s="61"/>
      <c r="S2162" s="61"/>
      <c r="T2162" s="64" t="s">
        <v>36</v>
      </c>
      <c r="U2162" s="61"/>
      <c r="V2162" s="61"/>
    </row>
    <row r="2163" spans="6:25" s="43" customFormat="1" ht="12" hidden="1" outlineLevel="2" x14ac:dyDescent="0.2">
      <c r="F2163" s="35">
        <v>472</v>
      </c>
      <c r="G2163" s="36" t="s">
        <v>28</v>
      </c>
      <c r="H2163" s="37" t="s">
        <v>1215</v>
      </c>
      <c r="I2163" s="38" t="s">
        <v>1216</v>
      </c>
      <c r="J2163" s="36" t="s">
        <v>101</v>
      </c>
      <c r="K2163" s="39">
        <v>16.2012</v>
      </c>
      <c r="L2163" s="40">
        <v>0</v>
      </c>
      <c r="M2163" s="39">
        <v>16.2012</v>
      </c>
      <c r="N2163" s="41"/>
      <c r="O2163" s="42">
        <f>M2163*N2163</f>
        <v>0</v>
      </c>
      <c r="P2163" s="42"/>
      <c r="Q2163" s="42">
        <f>M2163*P2163</f>
        <v>0</v>
      </c>
      <c r="R2163" s="42">
        <v>0.13100000000000001</v>
      </c>
      <c r="S2163" s="42">
        <f>M2163*R2163</f>
        <v>2.1223572000000002</v>
      </c>
      <c r="T2163" s="42">
        <v>21</v>
      </c>
      <c r="U2163" s="42">
        <f>O2163*T2163/100</f>
        <v>0</v>
      </c>
      <c r="V2163" s="42">
        <f>U2163+O2163</f>
        <v>0</v>
      </c>
      <c r="W2163" s="42"/>
      <c r="X2163" s="42"/>
      <c r="Y2163" s="42">
        <v>1</v>
      </c>
    </row>
    <row r="2164" spans="6:25" s="43" customFormat="1" ht="12" hidden="1" outlineLevel="2" x14ac:dyDescent="0.2">
      <c r="F2164" s="44"/>
      <c r="G2164" s="45"/>
      <c r="H2164" s="46" t="s">
        <v>33</v>
      </c>
      <c r="I2164" s="88" t="s">
        <v>1217</v>
      </c>
      <c r="J2164" s="88"/>
      <c r="K2164" s="88"/>
      <c r="L2164" s="88"/>
      <c r="M2164" s="88"/>
      <c r="N2164" s="88"/>
      <c r="O2164" s="88"/>
      <c r="P2164" s="47"/>
      <c r="Q2164" s="48"/>
      <c r="R2164" s="47"/>
      <c r="S2164" s="48"/>
      <c r="T2164" s="49"/>
      <c r="U2164" s="49"/>
      <c r="V2164" s="49"/>
      <c r="W2164" s="50"/>
    </row>
    <row r="2165" spans="6:25" s="43" customFormat="1" ht="6" hidden="1" customHeight="1" outlineLevel="2" x14ac:dyDescent="0.2">
      <c r="F2165" s="44"/>
      <c r="G2165" s="45"/>
      <c r="H2165" s="51"/>
      <c r="I2165" s="52"/>
      <c r="J2165" s="52"/>
      <c r="K2165" s="52"/>
      <c r="L2165" s="52"/>
      <c r="M2165" s="52"/>
      <c r="N2165" s="52"/>
      <c r="O2165" s="52"/>
      <c r="P2165" s="47"/>
      <c r="Q2165" s="48"/>
      <c r="R2165" s="47"/>
      <c r="S2165" s="48"/>
      <c r="T2165" s="49"/>
      <c r="U2165" s="49"/>
      <c r="V2165" s="49"/>
      <c r="W2165" s="50"/>
    </row>
    <row r="2166" spans="6:25" s="53" customFormat="1" ht="11.25" hidden="1" outlineLevel="3" x14ac:dyDescent="0.25">
      <c r="F2166" s="54"/>
      <c r="G2166" s="55"/>
      <c r="H2166" s="56" t="str">
        <f>IF(AND(H2165&lt;&gt;"Výkaz výměr:",I2165=""),"Výkaz výměr:","")</f>
        <v>Výkaz výměr:</v>
      </c>
      <c r="I2166" s="57" t="s">
        <v>722</v>
      </c>
      <c r="J2166" s="58"/>
      <c r="K2166" s="57"/>
      <c r="L2166" s="59"/>
      <c r="M2166" s="60">
        <v>0</v>
      </c>
      <c r="N2166" s="61"/>
      <c r="O2166" s="62"/>
      <c r="P2166" s="63"/>
      <c r="Q2166" s="61"/>
      <c r="R2166" s="61"/>
      <c r="S2166" s="61"/>
      <c r="T2166" s="64" t="s">
        <v>36</v>
      </c>
      <c r="U2166" s="61"/>
      <c r="V2166" s="61"/>
    </row>
    <row r="2167" spans="6:25" s="53" customFormat="1" ht="11.25" hidden="1" outlineLevel="3" x14ac:dyDescent="0.25">
      <c r="F2167" s="54"/>
      <c r="G2167" s="55"/>
      <c r="H2167" s="56" t="str">
        <f>IF(AND(H2166&lt;&gt;"Výkaz výměr:",I2166=""),"Výkaz výměr:","")</f>
        <v/>
      </c>
      <c r="I2167" s="57" t="s">
        <v>1218</v>
      </c>
      <c r="J2167" s="58"/>
      <c r="K2167" s="57"/>
      <c r="L2167" s="59"/>
      <c r="M2167" s="60">
        <v>16.2012</v>
      </c>
      <c r="N2167" s="61"/>
      <c r="O2167" s="62"/>
      <c r="P2167" s="63"/>
      <c r="Q2167" s="61"/>
      <c r="R2167" s="61"/>
      <c r="S2167" s="61"/>
      <c r="T2167" s="64" t="s">
        <v>36</v>
      </c>
      <c r="U2167" s="61"/>
      <c r="V2167" s="61"/>
    </row>
    <row r="2168" spans="6:25" s="43" customFormat="1" ht="12" hidden="1" outlineLevel="2" x14ac:dyDescent="0.2">
      <c r="F2168" s="35">
        <v>473</v>
      </c>
      <c r="G2168" s="36" t="s">
        <v>28</v>
      </c>
      <c r="H2168" s="37" t="s">
        <v>1219</v>
      </c>
      <c r="I2168" s="38" t="s">
        <v>1220</v>
      </c>
      <c r="J2168" s="36" t="s">
        <v>101</v>
      </c>
      <c r="K2168" s="39">
        <v>32.872</v>
      </c>
      <c r="L2168" s="40">
        <v>0</v>
      </c>
      <c r="M2168" s="39">
        <v>32.872</v>
      </c>
      <c r="N2168" s="41"/>
      <c r="O2168" s="42">
        <f>M2168*N2168</f>
        <v>0</v>
      </c>
      <c r="P2168" s="42"/>
      <c r="Q2168" s="42">
        <f>M2168*P2168</f>
        <v>0</v>
      </c>
      <c r="R2168" s="42">
        <v>0.26100000000000001</v>
      </c>
      <c r="S2168" s="42">
        <f>M2168*R2168</f>
        <v>8.5795919999999999</v>
      </c>
      <c r="T2168" s="42">
        <v>21</v>
      </c>
      <c r="U2168" s="42">
        <f>O2168*T2168/100</f>
        <v>0</v>
      </c>
      <c r="V2168" s="42">
        <f>U2168+O2168</f>
        <v>0</v>
      </c>
      <c r="W2168" s="42"/>
      <c r="X2168" s="42"/>
      <c r="Y2168" s="42">
        <v>1</v>
      </c>
    </row>
    <row r="2169" spans="6:25" s="43" customFormat="1" ht="12" hidden="1" outlineLevel="2" x14ac:dyDescent="0.2">
      <c r="F2169" s="44"/>
      <c r="G2169" s="45"/>
      <c r="H2169" s="46" t="s">
        <v>33</v>
      </c>
      <c r="I2169" s="88" t="s">
        <v>1221</v>
      </c>
      <c r="J2169" s="88"/>
      <c r="K2169" s="88"/>
      <c r="L2169" s="88"/>
      <c r="M2169" s="88"/>
      <c r="N2169" s="88"/>
      <c r="O2169" s="88"/>
      <c r="P2169" s="47"/>
      <c r="Q2169" s="48"/>
      <c r="R2169" s="47"/>
      <c r="S2169" s="48"/>
      <c r="T2169" s="49"/>
      <c r="U2169" s="49"/>
      <c r="V2169" s="49"/>
      <c r="W2169" s="50"/>
    </row>
    <row r="2170" spans="6:25" s="43" customFormat="1" ht="6" hidden="1" customHeight="1" outlineLevel="2" x14ac:dyDescent="0.2">
      <c r="F2170" s="44"/>
      <c r="G2170" s="45"/>
      <c r="H2170" s="51"/>
      <c r="I2170" s="52"/>
      <c r="J2170" s="52"/>
      <c r="K2170" s="52"/>
      <c r="L2170" s="52"/>
      <c r="M2170" s="52"/>
      <c r="N2170" s="52"/>
      <c r="O2170" s="52"/>
      <c r="P2170" s="47"/>
      <c r="Q2170" s="48"/>
      <c r="R2170" s="47"/>
      <c r="S2170" s="48"/>
      <c r="T2170" s="49"/>
      <c r="U2170" s="49"/>
      <c r="V2170" s="49"/>
      <c r="W2170" s="50"/>
    </row>
    <row r="2171" spans="6:25" s="53" customFormat="1" ht="11.25" hidden="1" outlineLevel="3" x14ac:dyDescent="0.25">
      <c r="F2171" s="54"/>
      <c r="G2171" s="55"/>
      <c r="H2171" s="56" t="str">
        <f>IF(AND(H2170&lt;&gt;"Výkaz výměr:",I2170=""),"Výkaz výměr:","")</f>
        <v>Výkaz výměr:</v>
      </c>
      <c r="I2171" s="57" t="s">
        <v>722</v>
      </c>
      <c r="J2171" s="58"/>
      <c r="K2171" s="57"/>
      <c r="L2171" s="59"/>
      <c r="M2171" s="60">
        <v>0</v>
      </c>
      <c r="N2171" s="61"/>
      <c r="O2171" s="62"/>
      <c r="P2171" s="63"/>
      <c r="Q2171" s="61"/>
      <c r="R2171" s="61"/>
      <c r="S2171" s="61"/>
      <c r="T2171" s="64" t="s">
        <v>36</v>
      </c>
      <c r="U2171" s="61"/>
      <c r="V2171" s="61"/>
    </row>
    <row r="2172" spans="6:25" s="53" customFormat="1" ht="11.25" hidden="1" outlineLevel="3" x14ac:dyDescent="0.25">
      <c r="F2172" s="54"/>
      <c r="G2172" s="55"/>
      <c r="H2172" s="56" t="str">
        <f>IF(AND(H2171&lt;&gt;"Výkaz výměr:",I2171=""),"Výkaz výměr:","")</f>
        <v/>
      </c>
      <c r="I2172" s="57" t="s">
        <v>1222</v>
      </c>
      <c r="J2172" s="58"/>
      <c r="K2172" s="57"/>
      <c r="L2172" s="59"/>
      <c r="M2172" s="60">
        <v>32.872</v>
      </c>
      <c r="N2172" s="61"/>
      <c r="O2172" s="62"/>
      <c r="P2172" s="63"/>
      <c r="Q2172" s="61"/>
      <c r="R2172" s="61"/>
      <c r="S2172" s="61"/>
      <c r="T2172" s="64" t="s">
        <v>36</v>
      </c>
      <c r="U2172" s="61"/>
      <c r="V2172" s="61"/>
    </row>
    <row r="2173" spans="6:25" s="43" customFormat="1" ht="12" hidden="1" outlineLevel="2" x14ac:dyDescent="0.2">
      <c r="F2173" s="35">
        <v>474</v>
      </c>
      <c r="G2173" s="36" t="s">
        <v>28</v>
      </c>
      <c r="H2173" s="37" t="s">
        <v>1223</v>
      </c>
      <c r="I2173" s="38" t="s">
        <v>1224</v>
      </c>
      <c r="J2173" s="36" t="s">
        <v>101</v>
      </c>
      <c r="K2173" s="39">
        <v>25.5625</v>
      </c>
      <c r="L2173" s="40">
        <v>0</v>
      </c>
      <c r="M2173" s="39">
        <v>25.5625</v>
      </c>
      <c r="N2173" s="41"/>
      <c r="O2173" s="42">
        <f>M2173*N2173</f>
        <v>0</v>
      </c>
      <c r="P2173" s="42"/>
      <c r="Q2173" s="42">
        <f>M2173*P2173</f>
        <v>0</v>
      </c>
      <c r="R2173" s="42">
        <v>6.6000000000000003E-2</v>
      </c>
      <c r="S2173" s="42">
        <f>M2173*R2173</f>
        <v>1.687125</v>
      </c>
      <c r="T2173" s="42">
        <v>21</v>
      </c>
      <c r="U2173" s="42">
        <f>O2173*T2173/100</f>
        <v>0</v>
      </c>
      <c r="V2173" s="42">
        <f>U2173+O2173</f>
        <v>0</v>
      </c>
      <c r="W2173" s="42"/>
      <c r="X2173" s="42"/>
      <c r="Y2173" s="42">
        <v>1</v>
      </c>
    </row>
    <row r="2174" spans="6:25" s="43" customFormat="1" ht="12" hidden="1" outlineLevel="2" x14ac:dyDescent="0.2">
      <c r="F2174" s="44"/>
      <c r="G2174" s="45"/>
      <c r="H2174" s="46" t="s">
        <v>33</v>
      </c>
      <c r="I2174" s="88" t="s">
        <v>1225</v>
      </c>
      <c r="J2174" s="88"/>
      <c r="K2174" s="88"/>
      <c r="L2174" s="88"/>
      <c r="M2174" s="88"/>
      <c r="N2174" s="88"/>
      <c r="O2174" s="88"/>
      <c r="P2174" s="47"/>
      <c r="Q2174" s="48"/>
      <c r="R2174" s="47"/>
      <c r="S2174" s="48"/>
      <c r="T2174" s="49"/>
      <c r="U2174" s="49"/>
      <c r="V2174" s="49"/>
      <c r="W2174" s="50"/>
    </row>
    <row r="2175" spans="6:25" s="43" customFormat="1" ht="6" hidden="1" customHeight="1" outlineLevel="2" x14ac:dyDescent="0.2">
      <c r="F2175" s="44"/>
      <c r="G2175" s="45"/>
      <c r="H2175" s="51"/>
      <c r="I2175" s="52"/>
      <c r="J2175" s="52"/>
      <c r="K2175" s="52"/>
      <c r="L2175" s="52"/>
      <c r="M2175" s="52"/>
      <c r="N2175" s="52"/>
      <c r="O2175" s="52"/>
      <c r="P2175" s="47"/>
      <c r="Q2175" s="48"/>
      <c r="R2175" s="47"/>
      <c r="S2175" s="48"/>
      <c r="T2175" s="49"/>
      <c r="U2175" s="49"/>
      <c r="V2175" s="49"/>
      <c r="W2175" s="50"/>
    </row>
    <row r="2176" spans="6:25" s="53" customFormat="1" ht="11.25" hidden="1" outlineLevel="3" x14ac:dyDescent="0.25">
      <c r="F2176" s="54"/>
      <c r="G2176" s="55"/>
      <c r="H2176" s="56" t="str">
        <f>IF(AND(H2175&lt;&gt;"Výkaz výměr:",I2175=""),"Výkaz výměr:","")</f>
        <v>Výkaz výměr:</v>
      </c>
      <c r="I2176" s="57" t="s">
        <v>1226</v>
      </c>
      <c r="J2176" s="58"/>
      <c r="K2176" s="57"/>
      <c r="L2176" s="59"/>
      <c r="M2176" s="60">
        <v>-5.1044999999999998</v>
      </c>
      <c r="N2176" s="61"/>
      <c r="O2176" s="62"/>
      <c r="P2176" s="63"/>
      <c r="Q2176" s="61"/>
      <c r="R2176" s="61"/>
      <c r="S2176" s="61"/>
      <c r="T2176" s="64" t="s">
        <v>36</v>
      </c>
      <c r="U2176" s="61"/>
      <c r="V2176" s="61"/>
    </row>
    <row r="2177" spans="6:25" s="53" customFormat="1" ht="11.25" hidden="1" outlineLevel="3" x14ac:dyDescent="0.25">
      <c r="F2177" s="54"/>
      <c r="G2177" s="55"/>
      <c r="H2177" s="56" t="str">
        <f>IF(AND(H2176&lt;&gt;"Výkaz výměr:",I2176=""),"Výkaz výměr:","")</f>
        <v/>
      </c>
      <c r="I2177" s="57" t="s">
        <v>1226</v>
      </c>
      <c r="J2177" s="58"/>
      <c r="K2177" s="57"/>
      <c r="L2177" s="59"/>
      <c r="M2177" s="60">
        <v>-5.1044999999999998</v>
      </c>
      <c r="N2177" s="61"/>
      <c r="O2177" s="62"/>
      <c r="P2177" s="63"/>
      <c r="Q2177" s="61"/>
      <c r="R2177" s="61"/>
      <c r="S2177" s="61"/>
      <c r="T2177" s="64" t="s">
        <v>36</v>
      </c>
      <c r="U2177" s="61"/>
      <c r="V2177" s="61"/>
    </row>
    <row r="2178" spans="6:25" s="53" customFormat="1" ht="11.25" hidden="1" outlineLevel="3" x14ac:dyDescent="0.25">
      <c r="F2178" s="54"/>
      <c r="G2178" s="55"/>
      <c r="H2178" s="56" t="str">
        <f>IF(AND(H2177&lt;&gt;"Výkaz výměr:",I2177=""),"Výkaz výměr:","")</f>
        <v/>
      </c>
      <c r="I2178" s="57" t="s">
        <v>1227</v>
      </c>
      <c r="J2178" s="58"/>
      <c r="K2178" s="57"/>
      <c r="L2178" s="59"/>
      <c r="M2178" s="60">
        <v>-10.25</v>
      </c>
      <c r="N2178" s="61"/>
      <c r="O2178" s="62"/>
      <c r="P2178" s="63"/>
      <c r="Q2178" s="61"/>
      <c r="R2178" s="61"/>
      <c r="S2178" s="61"/>
      <c r="T2178" s="64" t="s">
        <v>36</v>
      </c>
      <c r="U2178" s="61"/>
      <c r="V2178" s="61"/>
    </row>
    <row r="2179" spans="6:25" s="53" customFormat="1" ht="11.25" hidden="1" outlineLevel="3" x14ac:dyDescent="0.25">
      <c r="F2179" s="54"/>
      <c r="G2179" s="55"/>
      <c r="H2179" s="56" t="str">
        <f>IF(AND(H2178&lt;&gt;"Výkaz výměr:",I2178=""),"Výkaz výměr:","")</f>
        <v/>
      </c>
      <c r="I2179" s="57" t="s">
        <v>1226</v>
      </c>
      <c r="J2179" s="58"/>
      <c r="K2179" s="57"/>
      <c r="L2179" s="59"/>
      <c r="M2179" s="60">
        <v>-5.1044999999999998</v>
      </c>
      <c r="N2179" s="61"/>
      <c r="O2179" s="62"/>
      <c r="P2179" s="63"/>
      <c r="Q2179" s="61"/>
      <c r="R2179" s="61"/>
      <c r="S2179" s="61"/>
      <c r="T2179" s="64" t="s">
        <v>36</v>
      </c>
      <c r="U2179" s="61"/>
      <c r="V2179" s="61"/>
    </row>
    <row r="2180" spans="6:25" s="53" customFormat="1" ht="11.25" hidden="1" outlineLevel="3" x14ac:dyDescent="0.25">
      <c r="F2180" s="54"/>
      <c r="G2180" s="55"/>
      <c r="H2180" s="56" t="str">
        <f>IF(AND(H2179&lt;&gt;"Výkaz výměr:",I2179=""),"Výkaz výměr:","")</f>
        <v/>
      </c>
      <c r="I2180" s="57" t="s">
        <v>1228</v>
      </c>
      <c r="J2180" s="58"/>
      <c r="K2180" s="57"/>
      <c r="L2180" s="59"/>
      <c r="M2180" s="60">
        <v>51.125999999999998</v>
      </c>
      <c r="N2180" s="61"/>
      <c r="O2180" s="62"/>
      <c r="P2180" s="63"/>
      <c r="Q2180" s="61"/>
      <c r="R2180" s="61"/>
      <c r="S2180" s="61"/>
      <c r="T2180" s="64" t="s">
        <v>36</v>
      </c>
      <c r="U2180" s="61"/>
      <c r="V2180" s="61"/>
    </row>
    <row r="2181" spans="6:25" s="43" customFormat="1" ht="12" hidden="1" outlineLevel="2" x14ac:dyDescent="0.2">
      <c r="F2181" s="35">
        <v>475</v>
      </c>
      <c r="G2181" s="36" t="s">
        <v>28</v>
      </c>
      <c r="H2181" s="37" t="s">
        <v>1229</v>
      </c>
      <c r="I2181" s="38" t="s">
        <v>1230</v>
      </c>
      <c r="J2181" s="36" t="s">
        <v>101</v>
      </c>
      <c r="K2181" s="39">
        <v>14.2746</v>
      </c>
      <c r="L2181" s="40">
        <v>0</v>
      </c>
      <c r="M2181" s="39">
        <v>14.2746</v>
      </c>
      <c r="N2181" s="41"/>
      <c r="O2181" s="42">
        <f>M2181*N2181</f>
        <v>0</v>
      </c>
      <c r="P2181" s="42"/>
      <c r="Q2181" s="42">
        <f>M2181*P2181</f>
        <v>0</v>
      </c>
      <c r="R2181" s="42">
        <v>4.1000000000000002E-2</v>
      </c>
      <c r="S2181" s="42">
        <f>M2181*R2181</f>
        <v>0.58525859999999996</v>
      </c>
      <c r="T2181" s="42">
        <v>21</v>
      </c>
      <c r="U2181" s="42">
        <f>O2181*T2181/100</f>
        <v>0</v>
      </c>
      <c r="V2181" s="42">
        <f>U2181+O2181</f>
        <v>0</v>
      </c>
      <c r="W2181" s="42"/>
      <c r="X2181" s="42"/>
      <c r="Y2181" s="42">
        <v>1</v>
      </c>
    </row>
    <row r="2182" spans="6:25" s="43" customFormat="1" ht="12" hidden="1" outlineLevel="2" x14ac:dyDescent="0.2">
      <c r="F2182" s="44"/>
      <c r="G2182" s="45"/>
      <c r="H2182" s="46" t="s">
        <v>33</v>
      </c>
      <c r="I2182" s="88" t="s">
        <v>1231</v>
      </c>
      <c r="J2182" s="88"/>
      <c r="K2182" s="88"/>
      <c r="L2182" s="88"/>
      <c r="M2182" s="88"/>
      <c r="N2182" s="88"/>
      <c r="O2182" s="88"/>
      <c r="P2182" s="47"/>
      <c r="Q2182" s="48"/>
      <c r="R2182" s="47"/>
      <c r="S2182" s="48"/>
      <c r="T2182" s="49"/>
      <c r="U2182" s="49"/>
      <c r="V2182" s="49"/>
      <c r="W2182" s="50"/>
    </row>
    <row r="2183" spans="6:25" s="43" customFormat="1" ht="6" hidden="1" customHeight="1" outlineLevel="2" x14ac:dyDescent="0.2">
      <c r="F2183" s="44"/>
      <c r="G2183" s="45"/>
      <c r="H2183" s="51"/>
      <c r="I2183" s="52"/>
      <c r="J2183" s="52"/>
      <c r="K2183" s="52"/>
      <c r="L2183" s="52"/>
      <c r="M2183" s="52"/>
      <c r="N2183" s="52"/>
      <c r="O2183" s="52"/>
      <c r="P2183" s="47"/>
      <c r="Q2183" s="48"/>
      <c r="R2183" s="47"/>
      <c r="S2183" s="48"/>
      <c r="T2183" s="49"/>
      <c r="U2183" s="49"/>
      <c r="V2183" s="49"/>
      <c r="W2183" s="50"/>
    </row>
    <row r="2184" spans="6:25" s="53" customFormat="1" ht="11.25" hidden="1" outlineLevel="3" x14ac:dyDescent="0.25">
      <c r="F2184" s="54"/>
      <c r="G2184" s="55"/>
      <c r="H2184" s="56" t="str">
        <f t="shared" ref="H2184:H2191" si="29">IF(AND(H2183&lt;&gt;"Výkaz výměr:",I2183=""),"Výkaz výměr:","")</f>
        <v>Výkaz výměr:</v>
      </c>
      <c r="I2184" s="57" t="s">
        <v>722</v>
      </c>
      <c r="J2184" s="58"/>
      <c r="K2184" s="57"/>
      <c r="L2184" s="59"/>
      <c r="M2184" s="60">
        <v>0</v>
      </c>
      <c r="N2184" s="61"/>
      <c r="O2184" s="62"/>
      <c r="P2184" s="63"/>
      <c r="Q2184" s="61"/>
      <c r="R2184" s="61"/>
      <c r="S2184" s="61"/>
      <c r="T2184" s="64" t="s">
        <v>36</v>
      </c>
      <c r="U2184" s="61"/>
      <c r="V2184" s="61"/>
    </row>
    <row r="2185" spans="6:25" s="53" customFormat="1" ht="11.25" hidden="1" outlineLevel="3" x14ac:dyDescent="0.25">
      <c r="F2185" s="54"/>
      <c r="G2185" s="55"/>
      <c r="H2185" s="56" t="str">
        <f t="shared" si="29"/>
        <v/>
      </c>
      <c r="I2185" s="57" t="s">
        <v>1232</v>
      </c>
      <c r="J2185" s="58"/>
      <c r="K2185" s="57"/>
      <c r="L2185" s="59"/>
      <c r="M2185" s="60">
        <v>2.2199999999999998</v>
      </c>
      <c r="N2185" s="61"/>
      <c r="O2185" s="62"/>
      <c r="P2185" s="63"/>
      <c r="Q2185" s="61"/>
      <c r="R2185" s="61"/>
      <c r="S2185" s="61"/>
      <c r="T2185" s="64" t="s">
        <v>36</v>
      </c>
      <c r="U2185" s="61"/>
      <c r="V2185" s="61"/>
    </row>
    <row r="2186" spans="6:25" s="53" customFormat="1" ht="11.25" hidden="1" outlineLevel="3" x14ac:dyDescent="0.25">
      <c r="F2186" s="54"/>
      <c r="G2186" s="55"/>
      <c r="H2186" s="56" t="str">
        <f t="shared" si="29"/>
        <v/>
      </c>
      <c r="I2186" s="57" t="s">
        <v>1089</v>
      </c>
      <c r="J2186" s="58"/>
      <c r="K2186" s="57"/>
      <c r="L2186" s="59"/>
      <c r="M2186" s="60">
        <v>2.94</v>
      </c>
      <c r="N2186" s="61"/>
      <c r="O2186" s="62"/>
      <c r="P2186" s="63"/>
      <c r="Q2186" s="61"/>
      <c r="R2186" s="61"/>
      <c r="S2186" s="61"/>
      <c r="T2186" s="64" t="s">
        <v>36</v>
      </c>
      <c r="U2186" s="61"/>
      <c r="V2186" s="61"/>
    </row>
    <row r="2187" spans="6:25" s="53" customFormat="1" ht="11.25" hidden="1" outlineLevel="3" x14ac:dyDescent="0.25">
      <c r="F2187" s="54"/>
      <c r="G2187" s="55"/>
      <c r="H2187" s="56" t="str">
        <f t="shared" si="29"/>
        <v/>
      </c>
      <c r="I2187" s="57" t="s">
        <v>1232</v>
      </c>
      <c r="J2187" s="58"/>
      <c r="K2187" s="57"/>
      <c r="L2187" s="59"/>
      <c r="M2187" s="60">
        <v>2.2199999999999998</v>
      </c>
      <c r="N2187" s="61"/>
      <c r="O2187" s="62"/>
      <c r="P2187" s="63"/>
      <c r="Q2187" s="61"/>
      <c r="R2187" s="61"/>
      <c r="S2187" s="61"/>
      <c r="T2187" s="64" t="s">
        <v>36</v>
      </c>
      <c r="U2187" s="61"/>
      <c r="V2187" s="61"/>
    </row>
    <row r="2188" spans="6:25" s="53" customFormat="1" ht="11.25" hidden="1" outlineLevel="3" x14ac:dyDescent="0.25">
      <c r="F2188" s="54"/>
      <c r="G2188" s="55"/>
      <c r="H2188" s="56" t="str">
        <f t="shared" si="29"/>
        <v/>
      </c>
      <c r="I2188" s="57" t="s">
        <v>1232</v>
      </c>
      <c r="J2188" s="58"/>
      <c r="K2188" s="57"/>
      <c r="L2188" s="59"/>
      <c r="M2188" s="60">
        <v>2.2199999999999998</v>
      </c>
      <c r="N2188" s="61"/>
      <c r="O2188" s="62"/>
      <c r="P2188" s="63"/>
      <c r="Q2188" s="61"/>
      <c r="R2188" s="61"/>
      <c r="S2188" s="61"/>
      <c r="T2188" s="64" t="s">
        <v>36</v>
      </c>
      <c r="U2188" s="61"/>
      <c r="V2188" s="61"/>
    </row>
    <row r="2189" spans="6:25" s="53" customFormat="1" ht="11.25" hidden="1" outlineLevel="3" x14ac:dyDescent="0.25">
      <c r="F2189" s="54"/>
      <c r="G2189" s="55"/>
      <c r="H2189" s="56" t="str">
        <f t="shared" si="29"/>
        <v/>
      </c>
      <c r="I2189" s="57" t="s">
        <v>1089</v>
      </c>
      <c r="J2189" s="58"/>
      <c r="K2189" s="57"/>
      <c r="L2189" s="59"/>
      <c r="M2189" s="60">
        <v>2.94</v>
      </c>
      <c r="N2189" s="61"/>
      <c r="O2189" s="62"/>
      <c r="P2189" s="63"/>
      <c r="Q2189" s="61"/>
      <c r="R2189" s="61"/>
      <c r="S2189" s="61"/>
      <c r="T2189" s="64" t="s">
        <v>36</v>
      </c>
      <c r="U2189" s="61"/>
      <c r="V2189" s="61"/>
    </row>
    <row r="2190" spans="6:25" s="53" customFormat="1" ht="11.25" hidden="1" outlineLevel="3" x14ac:dyDescent="0.25">
      <c r="F2190" s="54"/>
      <c r="G2190" s="55"/>
      <c r="H2190" s="56" t="str">
        <f t="shared" si="29"/>
        <v/>
      </c>
      <c r="I2190" s="57" t="s">
        <v>1233</v>
      </c>
      <c r="J2190" s="58"/>
      <c r="K2190" s="57"/>
      <c r="L2190" s="59"/>
      <c r="M2190" s="60">
        <v>1.7345999999999999</v>
      </c>
      <c r="N2190" s="61"/>
      <c r="O2190" s="62"/>
      <c r="P2190" s="63"/>
      <c r="Q2190" s="61"/>
      <c r="R2190" s="61"/>
      <c r="S2190" s="61"/>
      <c r="T2190" s="64" t="s">
        <v>36</v>
      </c>
      <c r="U2190" s="61"/>
      <c r="V2190" s="61"/>
    </row>
    <row r="2191" spans="6:25" s="53" customFormat="1" ht="11.25" hidden="1" outlineLevel="3" x14ac:dyDescent="0.25">
      <c r="F2191" s="54"/>
      <c r="G2191" s="55"/>
      <c r="H2191" s="56" t="str">
        <f t="shared" si="29"/>
        <v/>
      </c>
      <c r="I2191" s="57"/>
      <c r="J2191" s="58"/>
      <c r="K2191" s="57"/>
      <c r="L2191" s="59"/>
      <c r="M2191" s="60">
        <v>0</v>
      </c>
      <c r="N2191" s="61"/>
      <c r="O2191" s="62"/>
      <c r="P2191" s="63"/>
      <c r="Q2191" s="61"/>
      <c r="R2191" s="61"/>
      <c r="S2191" s="61"/>
      <c r="T2191" s="64" t="s">
        <v>36</v>
      </c>
      <c r="U2191" s="61"/>
      <c r="V2191" s="61"/>
    </row>
    <row r="2192" spans="6:25" s="43" customFormat="1" ht="12" hidden="1" outlineLevel="2" x14ac:dyDescent="0.2">
      <c r="F2192" s="35">
        <v>476</v>
      </c>
      <c r="G2192" s="36" t="s">
        <v>28</v>
      </c>
      <c r="H2192" s="37" t="s">
        <v>1234</v>
      </c>
      <c r="I2192" s="38" t="s">
        <v>1235</v>
      </c>
      <c r="J2192" s="36" t="s">
        <v>31</v>
      </c>
      <c r="K2192" s="39">
        <v>10</v>
      </c>
      <c r="L2192" s="40">
        <v>0</v>
      </c>
      <c r="M2192" s="39">
        <v>10</v>
      </c>
      <c r="N2192" s="41"/>
      <c r="O2192" s="42">
        <f>M2192*N2192</f>
        <v>0</v>
      </c>
      <c r="P2192" s="42"/>
      <c r="Q2192" s="42">
        <f>M2192*P2192</f>
        <v>0</v>
      </c>
      <c r="R2192" s="42">
        <v>9.7000000000000003E-2</v>
      </c>
      <c r="S2192" s="42">
        <f>M2192*R2192</f>
        <v>0.97</v>
      </c>
      <c r="T2192" s="42">
        <v>21</v>
      </c>
      <c r="U2192" s="42">
        <f>O2192*T2192/100</f>
        <v>0</v>
      </c>
      <c r="V2192" s="42">
        <f>U2192+O2192</f>
        <v>0</v>
      </c>
      <c r="W2192" s="42"/>
      <c r="X2192" s="42"/>
      <c r="Y2192" s="42">
        <v>1</v>
      </c>
    </row>
    <row r="2193" spans="6:25" s="43" customFormat="1" ht="12" hidden="1" outlineLevel="2" x14ac:dyDescent="0.2">
      <c r="F2193" s="44"/>
      <c r="G2193" s="45"/>
      <c r="H2193" s="46" t="s">
        <v>33</v>
      </c>
      <c r="I2193" s="88" t="s">
        <v>1236</v>
      </c>
      <c r="J2193" s="88"/>
      <c r="K2193" s="88"/>
      <c r="L2193" s="88"/>
      <c r="M2193" s="88"/>
      <c r="N2193" s="88"/>
      <c r="O2193" s="88"/>
      <c r="P2193" s="47"/>
      <c r="Q2193" s="48"/>
      <c r="R2193" s="47"/>
      <c r="S2193" s="48"/>
      <c r="T2193" s="49"/>
      <c r="U2193" s="49"/>
      <c r="V2193" s="49"/>
      <c r="W2193" s="50"/>
    </row>
    <row r="2194" spans="6:25" s="43" customFormat="1" ht="6" hidden="1" customHeight="1" outlineLevel="2" x14ac:dyDescent="0.2">
      <c r="F2194" s="44"/>
      <c r="G2194" s="45"/>
      <c r="H2194" s="51"/>
      <c r="I2194" s="52"/>
      <c r="J2194" s="52"/>
      <c r="K2194" s="52"/>
      <c r="L2194" s="52"/>
      <c r="M2194" s="52"/>
      <c r="N2194" s="52"/>
      <c r="O2194" s="52"/>
      <c r="P2194" s="47"/>
      <c r="Q2194" s="48"/>
      <c r="R2194" s="47"/>
      <c r="S2194" s="48"/>
      <c r="T2194" s="49"/>
      <c r="U2194" s="49"/>
      <c r="V2194" s="49"/>
      <c r="W2194" s="50"/>
    </row>
    <row r="2195" spans="6:25" s="53" customFormat="1" ht="11.25" hidden="1" outlineLevel="3" x14ac:dyDescent="0.25">
      <c r="F2195" s="54"/>
      <c r="G2195" s="55"/>
      <c r="H2195" s="56" t="str">
        <f>IF(AND(H2194&lt;&gt;"Výkaz výměr:",I2194=""),"Výkaz výměr:","")</f>
        <v>Výkaz výměr:</v>
      </c>
      <c r="I2195" s="57" t="s">
        <v>1237</v>
      </c>
      <c r="J2195" s="58"/>
      <c r="K2195" s="57"/>
      <c r="L2195" s="59"/>
      <c r="M2195" s="60">
        <v>10</v>
      </c>
      <c r="N2195" s="61"/>
      <c r="O2195" s="62"/>
      <c r="P2195" s="63"/>
      <c r="Q2195" s="61"/>
      <c r="R2195" s="61"/>
      <c r="S2195" s="61"/>
      <c r="T2195" s="64" t="s">
        <v>36</v>
      </c>
      <c r="U2195" s="61"/>
      <c r="V2195" s="61"/>
    </row>
    <row r="2196" spans="6:25" s="43" customFormat="1" ht="24" hidden="1" outlineLevel="2" x14ac:dyDescent="0.2">
      <c r="F2196" s="35">
        <v>477</v>
      </c>
      <c r="G2196" s="36" t="s">
        <v>28</v>
      </c>
      <c r="H2196" s="37" t="s">
        <v>1238</v>
      </c>
      <c r="I2196" s="38" t="s">
        <v>1239</v>
      </c>
      <c r="J2196" s="36" t="s">
        <v>199</v>
      </c>
      <c r="K2196" s="39">
        <v>0.39804</v>
      </c>
      <c r="L2196" s="40">
        <v>0</v>
      </c>
      <c r="M2196" s="39">
        <v>0.39804</v>
      </c>
      <c r="N2196" s="41"/>
      <c r="O2196" s="42">
        <f>M2196*N2196</f>
        <v>0</v>
      </c>
      <c r="P2196" s="42"/>
      <c r="Q2196" s="42">
        <f>M2196*P2196</f>
        <v>0</v>
      </c>
      <c r="R2196" s="42">
        <v>1.8</v>
      </c>
      <c r="S2196" s="42">
        <f>M2196*R2196</f>
        <v>0.716472</v>
      </c>
      <c r="T2196" s="42">
        <v>21</v>
      </c>
      <c r="U2196" s="42">
        <f>O2196*T2196/100</f>
        <v>0</v>
      </c>
      <c r="V2196" s="42">
        <f>U2196+O2196</f>
        <v>0</v>
      </c>
      <c r="W2196" s="42"/>
      <c r="X2196" s="42"/>
      <c r="Y2196" s="42">
        <v>1</v>
      </c>
    </row>
    <row r="2197" spans="6:25" s="43" customFormat="1" ht="12" hidden="1" outlineLevel="2" x14ac:dyDescent="0.2">
      <c r="F2197" s="44"/>
      <c r="G2197" s="45"/>
      <c r="H2197" s="46" t="s">
        <v>33</v>
      </c>
      <c r="I2197" s="88" t="s">
        <v>1240</v>
      </c>
      <c r="J2197" s="88"/>
      <c r="K2197" s="88"/>
      <c r="L2197" s="88"/>
      <c r="M2197" s="88"/>
      <c r="N2197" s="88"/>
      <c r="O2197" s="88"/>
      <c r="P2197" s="47"/>
      <c r="Q2197" s="48"/>
      <c r="R2197" s="47"/>
      <c r="S2197" s="48"/>
      <c r="T2197" s="49"/>
      <c r="U2197" s="49"/>
      <c r="V2197" s="49"/>
      <c r="W2197" s="50"/>
    </row>
    <row r="2198" spans="6:25" s="43" customFormat="1" ht="6" hidden="1" customHeight="1" outlineLevel="2" x14ac:dyDescent="0.2">
      <c r="F2198" s="44"/>
      <c r="G2198" s="45"/>
      <c r="H2198" s="51"/>
      <c r="I2198" s="52"/>
      <c r="J2198" s="52"/>
      <c r="K2198" s="52"/>
      <c r="L2198" s="52"/>
      <c r="M2198" s="52"/>
      <c r="N2198" s="52"/>
      <c r="O2198" s="52"/>
      <c r="P2198" s="47"/>
      <c r="Q2198" s="48"/>
      <c r="R2198" s="47"/>
      <c r="S2198" s="48"/>
      <c r="T2198" s="49"/>
      <c r="U2198" s="49"/>
      <c r="V2198" s="49"/>
      <c r="W2198" s="50"/>
    </row>
    <row r="2199" spans="6:25" s="53" customFormat="1" ht="11.25" hidden="1" outlineLevel="3" x14ac:dyDescent="0.25">
      <c r="F2199" s="54"/>
      <c r="G2199" s="55"/>
      <c r="H2199" s="56" t="str">
        <f>IF(AND(H2198&lt;&gt;"Výkaz výměr:",I2198=""),"Výkaz výměr:","")</f>
        <v>Výkaz výměr:</v>
      </c>
      <c r="I2199" s="57" t="s">
        <v>1241</v>
      </c>
      <c r="J2199" s="58"/>
      <c r="K2199" s="57"/>
      <c r="L2199" s="59"/>
      <c r="M2199" s="60">
        <v>0.20604</v>
      </c>
      <c r="N2199" s="61"/>
      <c r="O2199" s="62"/>
      <c r="P2199" s="63"/>
      <c r="Q2199" s="61"/>
      <c r="R2199" s="61"/>
      <c r="S2199" s="61"/>
      <c r="T2199" s="64" t="s">
        <v>36</v>
      </c>
      <c r="U2199" s="61"/>
      <c r="V2199" s="61"/>
    </row>
    <row r="2200" spans="6:25" s="53" customFormat="1" ht="11.25" hidden="1" outlineLevel="3" x14ac:dyDescent="0.25">
      <c r="F2200" s="54"/>
      <c r="G2200" s="55"/>
      <c r="H2200" s="56" t="str">
        <f>IF(AND(H2199&lt;&gt;"Výkaz výměr:",I2199=""),"Výkaz výměr:","")</f>
        <v/>
      </c>
      <c r="I2200" s="57" t="s">
        <v>1242</v>
      </c>
      <c r="J2200" s="58"/>
      <c r="K2200" s="57"/>
      <c r="L2200" s="59"/>
      <c r="M2200" s="60">
        <v>0.192</v>
      </c>
      <c r="N2200" s="61"/>
      <c r="O2200" s="62"/>
      <c r="P2200" s="63"/>
      <c r="Q2200" s="61"/>
      <c r="R2200" s="61"/>
      <c r="S2200" s="61"/>
      <c r="T2200" s="64" t="s">
        <v>36</v>
      </c>
      <c r="U2200" s="61"/>
      <c r="V2200" s="61"/>
    </row>
    <row r="2201" spans="6:25" s="53" customFormat="1" ht="11.25" hidden="1" outlineLevel="3" x14ac:dyDescent="0.25">
      <c r="F2201" s="54"/>
      <c r="G2201" s="55"/>
      <c r="H2201" s="56" t="str">
        <f>IF(AND(H2200&lt;&gt;"Výkaz výměr:",I2200=""),"Výkaz výměr:","")</f>
        <v/>
      </c>
      <c r="I2201" s="57"/>
      <c r="J2201" s="58"/>
      <c r="K2201" s="57"/>
      <c r="L2201" s="59"/>
      <c r="M2201" s="60">
        <v>0</v>
      </c>
      <c r="N2201" s="61"/>
      <c r="O2201" s="62"/>
      <c r="P2201" s="63"/>
      <c r="Q2201" s="61"/>
      <c r="R2201" s="61"/>
      <c r="S2201" s="61"/>
      <c r="T2201" s="64" t="s">
        <v>36</v>
      </c>
      <c r="U2201" s="61"/>
      <c r="V2201" s="61"/>
    </row>
    <row r="2202" spans="6:25" s="43" customFormat="1" ht="12" hidden="1" outlineLevel="2" x14ac:dyDescent="0.2">
      <c r="F2202" s="35">
        <v>478</v>
      </c>
      <c r="G2202" s="36" t="s">
        <v>28</v>
      </c>
      <c r="H2202" s="37" t="s">
        <v>1243</v>
      </c>
      <c r="I2202" s="38" t="s">
        <v>1244</v>
      </c>
      <c r="J2202" s="36" t="s">
        <v>101</v>
      </c>
      <c r="K2202" s="39">
        <v>8.3374999999999986</v>
      </c>
      <c r="L2202" s="40">
        <v>0</v>
      </c>
      <c r="M2202" s="39">
        <v>8.3374999999999986</v>
      </c>
      <c r="N2202" s="41"/>
      <c r="O2202" s="42">
        <f>M2202*N2202</f>
        <v>0</v>
      </c>
      <c r="P2202" s="42"/>
      <c r="Q2202" s="42">
        <f>M2202*P2202</f>
        <v>0</v>
      </c>
      <c r="R2202" s="42">
        <v>1.7999999999999999E-2</v>
      </c>
      <c r="S2202" s="42">
        <f>M2202*R2202</f>
        <v>0.15007499999999996</v>
      </c>
      <c r="T2202" s="42">
        <v>21</v>
      </c>
      <c r="U2202" s="42">
        <f>O2202*T2202/100</f>
        <v>0</v>
      </c>
      <c r="V2202" s="42">
        <f>U2202+O2202</f>
        <v>0</v>
      </c>
      <c r="W2202" s="42"/>
      <c r="X2202" s="42"/>
      <c r="Y2202" s="42">
        <v>1</v>
      </c>
    </row>
    <row r="2203" spans="6:25" s="43" customFormat="1" ht="12" hidden="1" outlineLevel="2" x14ac:dyDescent="0.2">
      <c r="F2203" s="44"/>
      <c r="G2203" s="45"/>
      <c r="H2203" s="46" t="s">
        <v>33</v>
      </c>
      <c r="I2203" s="88" t="s">
        <v>1245</v>
      </c>
      <c r="J2203" s="88"/>
      <c r="K2203" s="88"/>
      <c r="L2203" s="88"/>
      <c r="M2203" s="88"/>
      <c r="N2203" s="88"/>
      <c r="O2203" s="88"/>
      <c r="P2203" s="47"/>
      <c r="Q2203" s="48"/>
      <c r="R2203" s="47"/>
      <c r="S2203" s="48"/>
      <c r="T2203" s="49"/>
      <c r="U2203" s="49"/>
      <c r="V2203" s="49"/>
      <c r="W2203" s="50"/>
    </row>
    <row r="2204" spans="6:25" s="43" customFormat="1" ht="6" hidden="1" customHeight="1" outlineLevel="2" x14ac:dyDescent="0.2">
      <c r="F2204" s="44"/>
      <c r="G2204" s="45"/>
      <c r="H2204" s="51"/>
      <c r="I2204" s="52"/>
      <c r="J2204" s="52"/>
      <c r="K2204" s="52"/>
      <c r="L2204" s="52"/>
      <c r="M2204" s="52"/>
      <c r="N2204" s="52"/>
      <c r="O2204" s="52"/>
      <c r="P2204" s="47"/>
      <c r="Q2204" s="48"/>
      <c r="R2204" s="47"/>
      <c r="S2204" s="48"/>
      <c r="T2204" s="49"/>
      <c r="U2204" s="49"/>
      <c r="V2204" s="49"/>
      <c r="W2204" s="50"/>
    </row>
    <row r="2205" spans="6:25" s="53" customFormat="1" ht="11.25" hidden="1" outlineLevel="3" x14ac:dyDescent="0.25">
      <c r="F2205" s="54"/>
      <c r="G2205" s="55"/>
      <c r="H2205" s="56" t="str">
        <f>IF(AND(H2204&lt;&gt;"Výkaz výměr:",I2204=""),"Výkaz výměr:","")</f>
        <v>Výkaz výměr:</v>
      </c>
      <c r="I2205" s="57" t="s">
        <v>1246</v>
      </c>
      <c r="J2205" s="58"/>
      <c r="K2205" s="57"/>
      <c r="L2205" s="59"/>
      <c r="M2205" s="60">
        <v>8.3374999999999986</v>
      </c>
      <c r="N2205" s="61"/>
      <c r="O2205" s="62"/>
      <c r="P2205" s="63"/>
      <c r="Q2205" s="61"/>
      <c r="R2205" s="61"/>
      <c r="S2205" s="61"/>
      <c r="T2205" s="64" t="s">
        <v>36</v>
      </c>
      <c r="U2205" s="61"/>
      <c r="V2205" s="61"/>
    </row>
    <row r="2206" spans="6:25" s="43" customFormat="1" ht="12" hidden="1" outlineLevel="2" x14ac:dyDescent="0.2">
      <c r="F2206" s="35">
        <v>479</v>
      </c>
      <c r="G2206" s="36" t="s">
        <v>28</v>
      </c>
      <c r="H2206" s="37" t="s">
        <v>1247</v>
      </c>
      <c r="I2206" s="38" t="s">
        <v>1248</v>
      </c>
      <c r="J2206" s="36" t="s">
        <v>101</v>
      </c>
      <c r="K2206" s="39">
        <v>782.07</v>
      </c>
      <c r="L2206" s="40">
        <v>0</v>
      </c>
      <c r="M2206" s="39">
        <v>782.07</v>
      </c>
      <c r="N2206" s="41"/>
      <c r="O2206" s="42">
        <f>M2206*N2206</f>
        <v>0</v>
      </c>
      <c r="P2206" s="42"/>
      <c r="Q2206" s="42">
        <f>M2206*P2206</f>
        <v>0</v>
      </c>
      <c r="R2206" s="42">
        <v>4.0000000000000001E-3</v>
      </c>
      <c r="S2206" s="42">
        <f>M2206*R2206</f>
        <v>3.1282800000000002</v>
      </c>
      <c r="T2206" s="42">
        <v>21</v>
      </c>
      <c r="U2206" s="42">
        <f>O2206*T2206/100</f>
        <v>0</v>
      </c>
      <c r="V2206" s="42">
        <f>U2206+O2206</f>
        <v>0</v>
      </c>
      <c r="W2206" s="42"/>
      <c r="X2206" s="42"/>
      <c r="Y2206" s="42">
        <v>1</v>
      </c>
    </row>
    <row r="2207" spans="6:25" s="43" customFormat="1" ht="12" hidden="1" outlineLevel="2" x14ac:dyDescent="0.2">
      <c r="F2207" s="44"/>
      <c r="G2207" s="45"/>
      <c r="H2207" s="46" t="s">
        <v>33</v>
      </c>
      <c r="I2207" s="88" t="s">
        <v>1249</v>
      </c>
      <c r="J2207" s="88"/>
      <c r="K2207" s="88"/>
      <c r="L2207" s="88"/>
      <c r="M2207" s="88"/>
      <c r="N2207" s="88"/>
      <c r="O2207" s="88"/>
      <c r="P2207" s="47"/>
      <c r="Q2207" s="48"/>
      <c r="R2207" s="47"/>
      <c r="S2207" s="48"/>
      <c r="T2207" s="49"/>
      <c r="U2207" s="49"/>
      <c r="V2207" s="49"/>
      <c r="W2207" s="50"/>
    </row>
    <row r="2208" spans="6:25" s="43" customFormat="1" ht="6" hidden="1" customHeight="1" outlineLevel="2" x14ac:dyDescent="0.2">
      <c r="F2208" s="44"/>
      <c r="G2208" s="45"/>
      <c r="H2208" s="51"/>
      <c r="I2208" s="52"/>
      <c r="J2208" s="52"/>
      <c r="K2208" s="52"/>
      <c r="L2208" s="52"/>
      <c r="M2208" s="52"/>
      <c r="N2208" s="52"/>
      <c r="O2208" s="52"/>
      <c r="P2208" s="47"/>
      <c r="Q2208" s="48"/>
      <c r="R2208" s="47"/>
      <c r="S2208" s="48"/>
      <c r="T2208" s="49"/>
      <c r="U2208" s="49"/>
      <c r="V2208" s="49"/>
      <c r="W2208" s="50"/>
    </row>
    <row r="2209" spans="6:25" s="53" customFormat="1" ht="11.25" hidden="1" outlineLevel="3" x14ac:dyDescent="0.25">
      <c r="F2209" s="54"/>
      <c r="G2209" s="55"/>
      <c r="H2209" s="56" t="str">
        <f>IF(AND(H2208&lt;&gt;"Výkaz výměr:",I2208=""),"Výkaz výměr:","")</f>
        <v>Výkaz výměr:</v>
      </c>
      <c r="I2209" s="57" t="s">
        <v>1250</v>
      </c>
      <c r="J2209" s="58"/>
      <c r="K2209" s="57"/>
      <c r="L2209" s="59"/>
      <c r="M2209" s="60">
        <v>782.07</v>
      </c>
      <c r="N2209" s="61"/>
      <c r="O2209" s="62"/>
      <c r="P2209" s="63"/>
      <c r="Q2209" s="61"/>
      <c r="R2209" s="61"/>
      <c r="S2209" s="61"/>
      <c r="T2209" s="64" t="s">
        <v>36</v>
      </c>
      <c r="U2209" s="61"/>
      <c r="V2209" s="61"/>
    </row>
    <row r="2210" spans="6:25" s="43" customFormat="1" ht="12" hidden="1" outlineLevel="2" x14ac:dyDescent="0.2">
      <c r="F2210" s="35">
        <v>480</v>
      </c>
      <c r="G2210" s="36" t="s">
        <v>28</v>
      </c>
      <c r="H2210" s="37" t="s">
        <v>1251</v>
      </c>
      <c r="I2210" s="38" t="s">
        <v>1252</v>
      </c>
      <c r="J2210" s="36" t="s">
        <v>101</v>
      </c>
      <c r="K2210" s="39">
        <v>600.6</v>
      </c>
      <c r="L2210" s="40">
        <v>0</v>
      </c>
      <c r="M2210" s="39">
        <v>600.6</v>
      </c>
      <c r="N2210" s="41"/>
      <c r="O2210" s="42">
        <f>M2210*N2210</f>
        <v>0</v>
      </c>
      <c r="P2210" s="42"/>
      <c r="Q2210" s="42">
        <f>M2210*P2210</f>
        <v>0</v>
      </c>
      <c r="R2210" s="42">
        <v>6.0000000000000001E-3</v>
      </c>
      <c r="S2210" s="42">
        <f>M2210*R2210</f>
        <v>3.6036000000000001</v>
      </c>
      <c r="T2210" s="42">
        <v>21</v>
      </c>
      <c r="U2210" s="42">
        <f>O2210*T2210/100</f>
        <v>0</v>
      </c>
      <c r="V2210" s="42">
        <f>U2210+O2210</f>
        <v>0</v>
      </c>
      <c r="W2210" s="42"/>
      <c r="X2210" s="42"/>
      <c r="Y2210" s="42">
        <v>1</v>
      </c>
    </row>
    <row r="2211" spans="6:25" s="43" customFormat="1" ht="12" hidden="1" outlineLevel="2" x14ac:dyDescent="0.2">
      <c r="F2211" s="44"/>
      <c r="G2211" s="45"/>
      <c r="H2211" s="46" t="s">
        <v>33</v>
      </c>
      <c r="I2211" s="88" t="s">
        <v>1253</v>
      </c>
      <c r="J2211" s="88"/>
      <c r="K2211" s="88"/>
      <c r="L2211" s="88"/>
      <c r="M2211" s="88"/>
      <c r="N2211" s="88"/>
      <c r="O2211" s="88"/>
      <c r="P2211" s="47"/>
      <c r="Q2211" s="48"/>
      <c r="R2211" s="47"/>
      <c r="S2211" s="48"/>
      <c r="T2211" s="49"/>
      <c r="U2211" s="49"/>
      <c r="V2211" s="49"/>
      <c r="W2211" s="50"/>
    </row>
    <row r="2212" spans="6:25" s="43" customFormat="1" ht="6" hidden="1" customHeight="1" outlineLevel="2" x14ac:dyDescent="0.2">
      <c r="F2212" s="44"/>
      <c r="G2212" s="45"/>
      <c r="H2212" s="51"/>
      <c r="I2212" s="52"/>
      <c r="J2212" s="52"/>
      <c r="K2212" s="52"/>
      <c r="L2212" s="52"/>
      <c r="M2212" s="52"/>
      <c r="N2212" s="52"/>
      <c r="O2212" s="52"/>
      <c r="P2212" s="47"/>
      <c r="Q2212" s="48"/>
      <c r="R2212" s="47"/>
      <c r="S2212" s="48"/>
      <c r="T2212" s="49"/>
      <c r="U2212" s="49"/>
      <c r="V2212" s="49"/>
      <c r="W2212" s="50"/>
    </row>
    <row r="2213" spans="6:25" s="53" customFormat="1" ht="11.25" hidden="1" outlineLevel="3" x14ac:dyDescent="0.25">
      <c r="F2213" s="54"/>
      <c r="G2213" s="55"/>
      <c r="H2213" s="56" t="str">
        <f>IF(AND(H2212&lt;&gt;"Výkaz výměr:",I2212=""),"Výkaz výměr:","")</f>
        <v>Výkaz výměr:</v>
      </c>
      <c r="I2213" s="57" t="s">
        <v>1254</v>
      </c>
      <c r="J2213" s="58"/>
      <c r="K2213" s="57"/>
      <c r="L2213" s="59"/>
      <c r="M2213" s="60">
        <v>600.6</v>
      </c>
      <c r="N2213" s="61"/>
      <c r="O2213" s="62"/>
      <c r="P2213" s="63"/>
      <c r="Q2213" s="61"/>
      <c r="R2213" s="61"/>
      <c r="S2213" s="61"/>
      <c r="T2213" s="64" t="s">
        <v>36</v>
      </c>
      <c r="U2213" s="61"/>
      <c r="V2213" s="61"/>
    </row>
    <row r="2214" spans="6:25" s="43" customFormat="1" ht="12" hidden="1" outlineLevel="2" x14ac:dyDescent="0.2">
      <c r="F2214" s="35">
        <v>481</v>
      </c>
      <c r="G2214" s="36" t="s">
        <v>28</v>
      </c>
      <c r="H2214" s="37" t="s">
        <v>1255</v>
      </c>
      <c r="I2214" s="38" t="s">
        <v>1256</v>
      </c>
      <c r="J2214" s="36" t="s">
        <v>31</v>
      </c>
      <c r="K2214" s="39">
        <v>4</v>
      </c>
      <c r="L2214" s="40">
        <v>0</v>
      </c>
      <c r="M2214" s="39">
        <v>4</v>
      </c>
      <c r="N2214" s="41"/>
      <c r="O2214" s="42">
        <f>M2214*N2214</f>
        <v>0</v>
      </c>
      <c r="P2214" s="42"/>
      <c r="Q2214" s="42">
        <f>M2214*P2214</f>
        <v>0</v>
      </c>
      <c r="R2214" s="42">
        <v>2.9999999999999997E-4</v>
      </c>
      <c r="S2214" s="42">
        <f>M2214*R2214</f>
        <v>1.1999999999999999E-3</v>
      </c>
      <c r="T2214" s="42">
        <v>21</v>
      </c>
      <c r="U2214" s="42">
        <f>O2214*T2214/100</f>
        <v>0</v>
      </c>
      <c r="V2214" s="42">
        <f>U2214+O2214</f>
        <v>0</v>
      </c>
      <c r="W2214" s="42"/>
      <c r="X2214" s="42"/>
      <c r="Y2214" s="42">
        <v>1</v>
      </c>
    </row>
    <row r="2215" spans="6:25" s="43" customFormat="1" ht="12" hidden="1" outlineLevel="2" x14ac:dyDescent="0.2">
      <c r="F2215" s="44"/>
      <c r="G2215" s="45"/>
      <c r="H2215" s="46" t="s">
        <v>33</v>
      </c>
      <c r="I2215" s="88" t="s">
        <v>1257</v>
      </c>
      <c r="J2215" s="88"/>
      <c r="K2215" s="88"/>
      <c r="L2215" s="88"/>
      <c r="M2215" s="88"/>
      <c r="N2215" s="88"/>
      <c r="O2215" s="88"/>
      <c r="P2215" s="47"/>
      <c r="Q2215" s="48"/>
      <c r="R2215" s="47"/>
      <c r="S2215" s="48"/>
      <c r="T2215" s="49"/>
      <c r="U2215" s="49"/>
      <c r="V2215" s="49"/>
      <c r="W2215" s="50"/>
    </row>
    <row r="2216" spans="6:25" s="43" customFormat="1" ht="6" hidden="1" customHeight="1" outlineLevel="2" x14ac:dyDescent="0.2">
      <c r="F2216" s="44"/>
      <c r="G2216" s="45"/>
      <c r="H2216" s="51"/>
      <c r="I2216" s="52"/>
      <c r="J2216" s="52"/>
      <c r="K2216" s="52"/>
      <c r="L2216" s="52"/>
      <c r="M2216" s="52"/>
      <c r="N2216" s="52"/>
      <c r="O2216" s="52"/>
      <c r="P2216" s="47"/>
      <c r="Q2216" s="48"/>
      <c r="R2216" s="47"/>
      <c r="S2216" s="48"/>
      <c r="T2216" s="49"/>
      <c r="U2216" s="49"/>
      <c r="V2216" s="49"/>
      <c r="W2216" s="50"/>
    </row>
    <row r="2217" spans="6:25" s="43" customFormat="1" ht="12" hidden="1" outlineLevel="2" x14ac:dyDescent="0.2">
      <c r="F2217" s="35">
        <v>482</v>
      </c>
      <c r="G2217" s="36" t="s">
        <v>28</v>
      </c>
      <c r="H2217" s="37" t="s">
        <v>1258</v>
      </c>
      <c r="I2217" s="38" t="s">
        <v>1259</v>
      </c>
      <c r="J2217" s="36" t="s">
        <v>101</v>
      </c>
      <c r="K2217" s="39">
        <v>300.3</v>
      </c>
      <c r="L2217" s="40">
        <v>0</v>
      </c>
      <c r="M2217" s="39">
        <v>300.3</v>
      </c>
      <c r="N2217" s="41"/>
      <c r="O2217" s="42">
        <f>M2217*N2217</f>
        <v>0</v>
      </c>
      <c r="P2217" s="42"/>
      <c r="Q2217" s="42">
        <f>M2217*P2217</f>
        <v>0</v>
      </c>
      <c r="R2217" s="42">
        <v>8.4000000000000005E-2</v>
      </c>
      <c r="S2217" s="42">
        <f>M2217*R2217</f>
        <v>25.225200000000001</v>
      </c>
      <c r="T2217" s="42">
        <v>21</v>
      </c>
      <c r="U2217" s="42">
        <f>O2217*T2217/100</f>
        <v>0</v>
      </c>
      <c r="V2217" s="42">
        <f>U2217+O2217</f>
        <v>0</v>
      </c>
      <c r="W2217" s="42"/>
      <c r="X2217" s="42"/>
      <c r="Y2217" s="42">
        <v>1</v>
      </c>
    </row>
    <row r="2218" spans="6:25" s="43" customFormat="1" ht="12" hidden="1" outlineLevel="2" x14ac:dyDescent="0.2">
      <c r="F2218" s="44"/>
      <c r="G2218" s="45"/>
      <c r="H2218" s="46" t="s">
        <v>33</v>
      </c>
      <c r="I2218" s="88" t="s">
        <v>1260</v>
      </c>
      <c r="J2218" s="88"/>
      <c r="K2218" s="88"/>
      <c r="L2218" s="88"/>
      <c r="M2218" s="88"/>
      <c r="N2218" s="88"/>
      <c r="O2218" s="88"/>
      <c r="P2218" s="47"/>
      <c r="Q2218" s="48"/>
      <c r="R2218" s="47"/>
      <c r="S2218" s="48"/>
      <c r="T2218" s="49"/>
      <c r="U2218" s="49"/>
      <c r="V2218" s="49"/>
      <c r="W2218" s="50"/>
    </row>
    <row r="2219" spans="6:25" s="43" customFormat="1" ht="6" hidden="1" customHeight="1" outlineLevel="2" x14ac:dyDescent="0.2">
      <c r="F2219" s="44"/>
      <c r="G2219" s="45"/>
      <c r="H2219" s="51"/>
      <c r="I2219" s="52"/>
      <c r="J2219" s="52"/>
      <c r="K2219" s="52"/>
      <c r="L2219" s="52"/>
      <c r="M2219" s="52"/>
      <c r="N2219" s="52"/>
      <c r="O2219" s="52"/>
      <c r="P2219" s="47"/>
      <c r="Q2219" s="48"/>
      <c r="R2219" s="47"/>
      <c r="S2219" s="48"/>
      <c r="T2219" s="49"/>
      <c r="U2219" s="49"/>
      <c r="V2219" s="49"/>
      <c r="W2219" s="50"/>
    </row>
    <row r="2220" spans="6:25" s="53" customFormat="1" ht="11.25" hidden="1" outlineLevel="3" x14ac:dyDescent="0.25">
      <c r="F2220" s="54"/>
      <c r="G2220" s="55"/>
      <c r="H2220" s="56" t="str">
        <f>IF(AND(H2219&lt;&gt;"Výkaz výměr:",I2219=""),"Výkaz výměr:","")</f>
        <v>Výkaz výměr:</v>
      </c>
      <c r="I2220" s="57" t="s">
        <v>1261</v>
      </c>
      <c r="J2220" s="58"/>
      <c r="K2220" s="57"/>
      <c r="L2220" s="59"/>
      <c r="M2220" s="60">
        <v>300.3</v>
      </c>
      <c r="N2220" s="61"/>
      <c r="O2220" s="62"/>
      <c r="P2220" s="63"/>
      <c r="Q2220" s="61"/>
      <c r="R2220" s="61"/>
      <c r="S2220" s="61"/>
      <c r="T2220" s="64" t="s">
        <v>36</v>
      </c>
      <c r="U2220" s="61"/>
      <c r="V2220" s="61"/>
    </row>
    <row r="2221" spans="6:25" s="43" customFormat="1" ht="24" hidden="1" outlineLevel="2" x14ac:dyDescent="0.2">
      <c r="F2221" s="35">
        <v>483</v>
      </c>
      <c r="G2221" s="36" t="s">
        <v>28</v>
      </c>
      <c r="H2221" s="37" t="s">
        <v>1262</v>
      </c>
      <c r="I2221" s="38" t="s">
        <v>1263</v>
      </c>
      <c r="J2221" s="36" t="s">
        <v>199</v>
      </c>
      <c r="K2221" s="39">
        <v>105.105</v>
      </c>
      <c r="L2221" s="40">
        <v>0</v>
      </c>
      <c r="M2221" s="39">
        <v>105.105</v>
      </c>
      <c r="N2221" s="41"/>
      <c r="O2221" s="42">
        <f>M2221*N2221</f>
        <v>0</v>
      </c>
      <c r="P2221" s="42"/>
      <c r="Q2221" s="42">
        <f>M2221*P2221</f>
        <v>0</v>
      </c>
      <c r="R2221" s="42">
        <v>1.4</v>
      </c>
      <c r="S2221" s="42">
        <f>M2221*R2221</f>
        <v>147.14699999999999</v>
      </c>
      <c r="T2221" s="42">
        <v>21</v>
      </c>
      <c r="U2221" s="42">
        <f>O2221*T2221/100</f>
        <v>0</v>
      </c>
      <c r="V2221" s="42">
        <f>U2221+O2221</f>
        <v>0</v>
      </c>
      <c r="W2221" s="42"/>
      <c r="X2221" s="42"/>
      <c r="Y2221" s="42">
        <v>1</v>
      </c>
    </row>
    <row r="2222" spans="6:25" s="43" customFormat="1" ht="12" hidden="1" outlineLevel="2" x14ac:dyDescent="0.2">
      <c r="F2222" s="44"/>
      <c r="G2222" s="45"/>
      <c r="H2222" s="46" t="s">
        <v>33</v>
      </c>
      <c r="I2222" s="88" t="s">
        <v>1264</v>
      </c>
      <c r="J2222" s="88"/>
      <c r="K2222" s="88"/>
      <c r="L2222" s="88"/>
      <c r="M2222" s="88"/>
      <c r="N2222" s="88"/>
      <c r="O2222" s="88"/>
      <c r="P2222" s="47"/>
      <c r="Q2222" s="48"/>
      <c r="R2222" s="47"/>
      <c r="S2222" s="48"/>
      <c r="T2222" s="49"/>
      <c r="U2222" s="49"/>
      <c r="V2222" s="49"/>
      <c r="W2222" s="50"/>
    </row>
    <row r="2223" spans="6:25" s="43" customFormat="1" ht="6" hidden="1" customHeight="1" outlineLevel="2" x14ac:dyDescent="0.2">
      <c r="F2223" s="44"/>
      <c r="G2223" s="45"/>
      <c r="H2223" s="51"/>
      <c r="I2223" s="52"/>
      <c r="J2223" s="52"/>
      <c r="K2223" s="52"/>
      <c r="L2223" s="52"/>
      <c r="M2223" s="52"/>
      <c r="N2223" s="52"/>
      <c r="O2223" s="52"/>
      <c r="P2223" s="47"/>
      <c r="Q2223" s="48"/>
      <c r="R2223" s="47"/>
      <c r="S2223" s="48"/>
      <c r="T2223" s="49"/>
      <c r="U2223" s="49"/>
      <c r="V2223" s="49"/>
      <c r="W2223" s="50"/>
    </row>
    <row r="2224" spans="6:25" s="53" customFormat="1" ht="11.25" hidden="1" outlineLevel="3" x14ac:dyDescent="0.25">
      <c r="F2224" s="54"/>
      <c r="G2224" s="55"/>
      <c r="H2224" s="56" t="str">
        <f>IF(AND(H2223&lt;&gt;"Výkaz výměr:",I2223=""),"Výkaz výměr:","")</f>
        <v>Výkaz výměr:</v>
      </c>
      <c r="I2224" s="57" t="s">
        <v>1265</v>
      </c>
      <c r="J2224" s="58"/>
      <c r="K2224" s="57"/>
      <c r="L2224" s="59"/>
      <c r="M2224" s="60">
        <v>105.105</v>
      </c>
      <c r="N2224" s="61"/>
      <c r="O2224" s="62"/>
      <c r="P2224" s="63"/>
      <c r="Q2224" s="61"/>
      <c r="R2224" s="61"/>
      <c r="S2224" s="61"/>
      <c r="T2224" s="64" t="s">
        <v>36</v>
      </c>
      <c r="U2224" s="61"/>
      <c r="V2224" s="61"/>
    </row>
    <row r="2225" spans="6:25" s="43" customFormat="1" ht="12" hidden="1" outlineLevel="2" x14ac:dyDescent="0.2">
      <c r="F2225" s="35">
        <v>484</v>
      </c>
      <c r="G2225" s="36" t="s">
        <v>28</v>
      </c>
      <c r="H2225" s="37" t="s">
        <v>1266</v>
      </c>
      <c r="I2225" s="38" t="s">
        <v>1267</v>
      </c>
      <c r="J2225" s="36" t="s">
        <v>199</v>
      </c>
      <c r="K2225" s="39">
        <v>24.024000000000001</v>
      </c>
      <c r="L2225" s="40">
        <v>0</v>
      </c>
      <c r="M2225" s="39">
        <v>24.024000000000001</v>
      </c>
      <c r="N2225" s="41"/>
      <c r="O2225" s="42">
        <f>M2225*N2225</f>
        <v>0</v>
      </c>
      <c r="P2225" s="42"/>
      <c r="Q2225" s="42">
        <f>M2225*P2225</f>
        <v>0</v>
      </c>
      <c r="R2225" s="42">
        <v>1.6</v>
      </c>
      <c r="S2225" s="42">
        <f>M2225*R2225</f>
        <v>38.438400000000001</v>
      </c>
      <c r="T2225" s="42">
        <v>21</v>
      </c>
      <c r="U2225" s="42">
        <f>O2225*T2225/100</f>
        <v>0</v>
      </c>
      <c r="V2225" s="42">
        <f>U2225+O2225</f>
        <v>0</v>
      </c>
      <c r="W2225" s="42"/>
      <c r="X2225" s="42"/>
      <c r="Y2225" s="42">
        <v>1</v>
      </c>
    </row>
    <row r="2226" spans="6:25" s="43" customFormat="1" ht="12" hidden="1" outlineLevel="2" x14ac:dyDescent="0.2">
      <c r="F2226" s="44"/>
      <c r="G2226" s="45"/>
      <c r="H2226" s="46" t="s">
        <v>33</v>
      </c>
      <c r="I2226" s="88" t="s">
        <v>1268</v>
      </c>
      <c r="J2226" s="88"/>
      <c r="K2226" s="88"/>
      <c r="L2226" s="88"/>
      <c r="M2226" s="88"/>
      <c r="N2226" s="88"/>
      <c r="O2226" s="88"/>
      <c r="P2226" s="47"/>
      <c r="Q2226" s="48"/>
      <c r="R2226" s="47"/>
      <c r="S2226" s="48"/>
      <c r="T2226" s="49"/>
      <c r="U2226" s="49"/>
      <c r="V2226" s="49"/>
      <c r="W2226" s="50"/>
    </row>
    <row r="2227" spans="6:25" s="43" customFormat="1" ht="6" hidden="1" customHeight="1" outlineLevel="2" x14ac:dyDescent="0.2">
      <c r="F2227" s="44"/>
      <c r="G2227" s="45"/>
      <c r="H2227" s="51"/>
      <c r="I2227" s="52"/>
      <c r="J2227" s="52"/>
      <c r="K2227" s="52"/>
      <c r="L2227" s="52"/>
      <c r="M2227" s="52"/>
      <c r="N2227" s="52"/>
      <c r="O2227" s="52"/>
      <c r="P2227" s="47"/>
      <c r="Q2227" s="48"/>
      <c r="R2227" s="47"/>
      <c r="S2227" s="48"/>
      <c r="T2227" s="49"/>
      <c r="U2227" s="49"/>
      <c r="V2227" s="49"/>
      <c r="W2227" s="50"/>
    </row>
    <row r="2228" spans="6:25" s="53" customFormat="1" ht="11.25" hidden="1" outlineLevel="3" x14ac:dyDescent="0.25">
      <c r="F2228" s="54"/>
      <c r="G2228" s="55"/>
      <c r="H2228" s="56" t="str">
        <f>IF(AND(H2227&lt;&gt;"Výkaz výměr:",I2227=""),"Výkaz výměr:","")</f>
        <v>Výkaz výměr:</v>
      </c>
      <c r="I2228" s="57" t="s">
        <v>1269</v>
      </c>
      <c r="J2228" s="58"/>
      <c r="K2228" s="57"/>
      <c r="L2228" s="59"/>
      <c r="M2228" s="60">
        <v>24.024000000000001</v>
      </c>
      <c r="N2228" s="61"/>
      <c r="O2228" s="62"/>
      <c r="P2228" s="63"/>
      <c r="Q2228" s="61"/>
      <c r="R2228" s="61"/>
      <c r="S2228" s="61"/>
      <c r="T2228" s="64" t="s">
        <v>36</v>
      </c>
      <c r="U2228" s="61"/>
      <c r="V2228" s="61"/>
    </row>
    <row r="2229" spans="6:25" s="43" customFormat="1" ht="12" hidden="1" outlineLevel="2" x14ac:dyDescent="0.2">
      <c r="F2229" s="35">
        <v>485</v>
      </c>
      <c r="G2229" s="36" t="s">
        <v>28</v>
      </c>
      <c r="H2229" s="37" t="s">
        <v>1270</v>
      </c>
      <c r="I2229" s="38" t="s">
        <v>1271</v>
      </c>
      <c r="J2229" s="36" t="s">
        <v>199</v>
      </c>
      <c r="K2229" s="39">
        <v>17.522400000000001</v>
      </c>
      <c r="L2229" s="40">
        <v>0</v>
      </c>
      <c r="M2229" s="39">
        <v>17.522400000000001</v>
      </c>
      <c r="N2229" s="41"/>
      <c r="O2229" s="42">
        <f>M2229*N2229</f>
        <v>0</v>
      </c>
      <c r="P2229" s="42"/>
      <c r="Q2229" s="42">
        <f>M2229*P2229</f>
        <v>0</v>
      </c>
      <c r="R2229" s="42">
        <v>2.1</v>
      </c>
      <c r="S2229" s="42">
        <f>M2229*R2229</f>
        <v>36.797040000000003</v>
      </c>
      <c r="T2229" s="42">
        <v>21</v>
      </c>
      <c r="U2229" s="42">
        <f>O2229*T2229/100</f>
        <v>0</v>
      </c>
      <c r="V2229" s="42">
        <f>U2229+O2229</f>
        <v>0</v>
      </c>
      <c r="W2229" s="42"/>
      <c r="X2229" s="42"/>
      <c r="Y2229" s="42">
        <v>1</v>
      </c>
    </row>
    <row r="2230" spans="6:25" s="43" customFormat="1" ht="12" hidden="1" outlineLevel="2" x14ac:dyDescent="0.2">
      <c r="F2230" s="44"/>
      <c r="G2230" s="45"/>
      <c r="H2230" s="46" t="s">
        <v>33</v>
      </c>
      <c r="I2230" s="88" t="s">
        <v>1272</v>
      </c>
      <c r="J2230" s="88"/>
      <c r="K2230" s="88"/>
      <c r="L2230" s="88"/>
      <c r="M2230" s="88"/>
      <c r="N2230" s="88"/>
      <c r="O2230" s="88"/>
      <c r="P2230" s="47"/>
      <c r="Q2230" s="48"/>
      <c r="R2230" s="47"/>
      <c r="S2230" s="48"/>
      <c r="T2230" s="49"/>
      <c r="U2230" s="49"/>
      <c r="V2230" s="49"/>
      <c r="W2230" s="50"/>
    </row>
    <row r="2231" spans="6:25" s="43" customFormat="1" ht="6" hidden="1" customHeight="1" outlineLevel="2" x14ac:dyDescent="0.2">
      <c r="F2231" s="44"/>
      <c r="G2231" s="45"/>
      <c r="H2231" s="51"/>
      <c r="I2231" s="52"/>
      <c r="J2231" s="52"/>
      <c r="K2231" s="52"/>
      <c r="L2231" s="52"/>
      <c r="M2231" s="52"/>
      <c r="N2231" s="52"/>
      <c r="O2231" s="52"/>
      <c r="P2231" s="47"/>
      <c r="Q2231" s="48"/>
      <c r="R2231" s="47"/>
      <c r="S2231" s="48"/>
      <c r="T2231" s="49"/>
      <c r="U2231" s="49"/>
      <c r="V2231" s="49"/>
      <c r="W2231" s="50"/>
    </row>
    <row r="2232" spans="6:25" s="53" customFormat="1" ht="11.25" hidden="1" outlineLevel="3" x14ac:dyDescent="0.25">
      <c r="F2232" s="54"/>
      <c r="G2232" s="55"/>
      <c r="H2232" s="56" t="str">
        <f>IF(AND(H2231&lt;&gt;"Výkaz výměr:",I2231=""),"Výkaz výměr:","")</f>
        <v>Výkaz výměr:</v>
      </c>
      <c r="I2232" s="57" t="s">
        <v>1273</v>
      </c>
      <c r="J2232" s="58"/>
      <c r="K2232" s="57"/>
      <c r="L2232" s="59"/>
      <c r="M2232" s="60">
        <v>17.522400000000001</v>
      </c>
      <c r="N2232" s="61"/>
      <c r="O2232" s="62"/>
      <c r="P2232" s="63"/>
      <c r="Q2232" s="61"/>
      <c r="R2232" s="61"/>
      <c r="S2232" s="61"/>
      <c r="T2232" s="64" t="s">
        <v>36</v>
      </c>
      <c r="U2232" s="61"/>
      <c r="V2232" s="61"/>
    </row>
    <row r="2233" spans="6:25" s="43" customFormat="1" ht="12" hidden="1" outlineLevel="2" x14ac:dyDescent="0.2">
      <c r="F2233" s="35">
        <v>486</v>
      </c>
      <c r="G2233" s="36" t="s">
        <v>28</v>
      </c>
      <c r="H2233" s="37" t="s">
        <v>1274</v>
      </c>
      <c r="I2233" s="38" t="s">
        <v>1275</v>
      </c>
      <c r="J2233" s="36" t="s">
        <v>199</v>
      </c>
      <c r="K2233" s="39">
        <v>2.9259999999999997</v>
      </c>
      <c r="L2233" s="40">
        <v>0</v>
      </c>
      <c r="M2233" s="39">
        <v>2.9259999999999997</v>
      </c>
      <c r="N2233" s="41"/>
      <c r="O2233" s="42">
        <f>M2233*N2233</f>
        <v>0</v>
      </c>
      <c r="P2233" s="42"/>
      <c r="Q2233" s="42">
        <f>M2233*P2233</f>
        <v>0</v>
      </c>
      <c r="R2233" s="42">
        <v>1.95</v>
      </c>
      <c r="S2233" s="42">
        <f>M2233*R2233</f>
        <v>5.7056999999999993</v>
      </c>
      <c r="T2233" s="42">
        <v>21</v>
      </c>
      <c r="U2233" s="42">
        <f>O2233*T2233/100</f>
        <v>0</v>
      </c>
      <c r="V2233" s="42">
        <f>U2233+O2233</f>
        <v>0</v>
      </c>
      <c r="W2233" s="42"/>
      <c r="X2233" s="42"/>
      <c r="Y2233" s="42">
        <v>1</v>
      </c>
    </row>
    <row r="2234" spans="6:25" s="43" customFormat="1" ht="12" hidden="1" outlineLevel="2" x14ac:dyDescent="0.2">
      <c r="F2234" s="44"/>
      <c r="G2234" s="45"/>
      <c r="H2234" s="46" t="s">
        <v>33</v>
      </c>
      <c r="I2234" s="88" t="s">
        <v>1276</v>
      </c>
      <c r="J2234" s="88"/>
      <c r="K2234" s="88"/>
      <c r="L2234" s="88"/>
      <c r="M2234" s="88"/>
      <c r="N2234" s="88"/>
      <c r="O2234" s="88"/>
      <c r="P2234" s="47"/>
      <c r="Q2234" s="48"/>
      <c r="R2234" s="47"/>
      <c r="S2234" s="48"/>
      <c r="T2234" s="49"/>
      <c r="U2234" s="49"/>
      <c r="V2234" s="49"/>
      <c r="W2234" s="50"/>
    </row>
    <row r="2235" spans="6:25" s="43" customFormat="1" ht="6" hidden="1" customHeight="1" outlineLevel="2" x14ac:dyDescent="0.2">
      <c r="F2235" s="44"/>
      <c r="G2235" s="45"/>
      <c r="H2235" s="51"/>
      <c r="I2235" s="52"/>
      <c r="J2235" s="52"/>
      <c r="K2235" s="52"/>
      <c r="L2235" s="52"/>
      <c r="M2235" s="52"/>
      <c r="N2235" s="52"/>
      <c r="O2235" s="52"/>
      <c r="P2235" s="47"/>
      <c r="Q2235" s="48"/>
      <c r="R2235" s="47"/>
      <c r="S2235" s="48"/>
      <c r="T2235" s="49"/>
      <c r="U2235" s="49"/>
      <c r="V2235" s="49"/>
      <c r="W2235" s="50"/>
    </row>
    <row r="2236" spans="6:25" s="53" customFormat="1" ht="11.25" hidden="1" outlineLevel="3" x14ac:dyDescent="0.25">
      <c r="F2236" s="54"/>
      <c r="G2236" s="55"/>
      <c r="H2236" s="56" t="str">
        <f>IF(AND(H2235&lt;&gt;"Výkaz výměr:",I2235=""),"Výkaz výměr:","")</f>
        <v>Výkaz výměr:</v>
      </c>
      <c r="I2236" s="57" t="s">
        <v>1277</v>
      </c>
      <c r="J2236" s="58"/>
      <c r="K2236" s="57"/>
      <c r="L2236" s="59"/>
      <c r="M2236" s="60">
        <v>2.9259999999999997</v>
      </c>
      <c r="N2236" s="61"/>
      <c r="O2236" s="62"/>
      <c r="P2236" s="63"/>
      <c r="Q2236" s="61"/>
      <c r="R2236" s="61"/>
      <c r="S2236" s="61"/>
      <c r="T2236" s="64" t="s">
        <v>36</v>
      </c>
      <c r="U2236" s="61"/>
      <c r="V2236" s="61"/>
    </row>
    <row r="2237" spans="6:25" s="43" customFormat="1" ht="12" hidden="1" outlineLevel="2" x14ac:dyDescent="0.2">
      <c r="F2237" s="35">
        <v>487</v>
      </c>
      <c r="G2237" s="36" t="s">
        <v>28</v>
      </c>
      <c r="H2237" s="37" t="s">
        <v>235</v>
      </c>
      <c r="I2237" s="38" t="s">
        <v>236</v>
      </c>
      <c r="J2237" s="36" t="s">
        <v>101</v>
      </c>
      <c r="K2237" s="39">
        <v>5.1904000000000003</v>
      </c>
      <c r="L2237" s="40">
        <v>0</v>
      </c>
      <c r="M2237" s="39">
        <v>5.1904000000000003</v>
      </c>
      <c r="N2237" s="41"/>
      <c r="O2237" s="42">
        <f>M2237*N2237</f>
        <v>0</v>
      </c>
      <c r="P2237" s="42"/>
      <c r="Q2237" s="42">
        <f>M2237*P2237</f>
        <v>0</v>
      </c>
      <c r="R2237" s="42">
        <v>7.5999999999999998E-2</v>
      </c>
      <c r="S2237" s="42">
        <f>M2237*R2237</f>
        <v>0.3944704</v>
      </c>
      <c r="T2237" s="42">
        <v>21</v>
      </c>
      <c r="U2237" s="42">
        <f>O2237*T2237/100</f>
        <v>0</v>
      </c>
      <c r="V2237" s="42">
        <f>U2237+O2237</f>
        <v>0</v>
      </c>
      <c r="W2237" s="42"/>
      <c r="X2237" s="42"/>
      <c r="Y2237" s="42">
        <v>1</v>
      </c>
    </row>
    <row r="2238" spans="6:25" s="43" customFormat="1" ht="12" hidden="1" outlineLevel="2" x14ac:dyDescent="0.2">
      <c r="F2238" s="44"/>
      <c r="G2238" s="45"/>
      <c r="H2238" s="46" t="s">
        <v>33</v>
      </c>
      <c r="I2238" s="88" t="s">
        <v>237</v>
      </c>
      <c r="J2238" s="88"/>
      <c r="K2238" s="88"/>
      <c r="L2238" s="88"/>
      <c r="M2238" s="88"/>
      <c r="N2238" s="88"/>
      <c r="O2238" s="88"/>
      <c r="P2238" s="47"/>
      <c r="Q2238" s="48"/>
      <c r="R2238" s="47"/>
      <c r="S2238" s="48"/>
      <c r="T2238" s="49"/>
      <c r="U2238" s="49"/>
      <c r="V2238" s="49"/>
      <c r="W2238" s="50"/>
    </row>
    <row r="2239" spans="6:25" s="43" customFormat="1" ht="6" hidden="1" customHeight="1" outlineLevel="2" x14ac:dyDescent="0.2">
      <c r="F2239" s="44"/>
      <c r="G2239" s="45"/>
      <c r="H2239" s="51"/>
      <c r="I2239" s="52"/>
      <c r="J2239" s="52"/>
      <c r="K2239" s="52"/>
      <c r="L2239" s="52"/>
      <c r="M2239" s="52"/>
      <c r="N2239" s="52"/>
      <c r="O2239" s="52"/>
      <c r="P2239" s="47"/>
      <c r="Q2239" s="48"/>
      <c r="R2239" s="47"/>
      <c r="S2239" s="48"/>
      <c r="T2239" s="49"/>
      <c r="U2239" s="49"/>
      <c r="V2239" s="49"/>
      <c r="W2239" s="50"/>
    </row>
    <row r="2240" spans="6:25" s="53" customFormat="1" ht="11.25" hidden="1" outlineLevel="3" x14ac:dyDescent="0.25">
      <c r="F2240" s="54"/>
      <c r="G2240" s="55"/>
      <c r="H2240" s="56" t="str">
        <f>IF(AND(H2239&lt;&gt;"Výkaz výměr:",I2239=""),"Výkaz výměr:","")</f>
        <v>Výkaz výměr:</v>
      </c>
      <c r="I2240" s="57" t="s">
        <v>1278</v>
      </c>
      <c r="J2240" s="58"/>
      <c r="K2240" s="57"/>
      <c r="L2240" s="59"/>
      <c r="M2240" s="60">
        <v>2.11</v>
      </c>
      <c r="N2240" s="61"/>
      <c r="O2240" s="62"/>
      <c r="P2240" s="63"/>
      <c r="Q2240" s="61"/>
      <c r="R2240" s="61"/>
      <c r="S2240" s="61"/>
      <c r="T2240" s="64" t="s">
        <v>36</v>
      </c>
      <c r="U2240" s="61"/>
      <c r="V2240" s="61"/>
    </row>
    <row r="2241" spans="6:25" s="53" customFormat="1" ht="11.25" hidden="1" outlineLevel="3" x14ac:dyDescent="0.25">
      <c r="F2241" s="54"/>
      <c r="G2241" s="55"/>
      <c r="H2241" s="56" t="str">
        <f>IF(AND(H2240&lt;&gt;"Výkaz výměr:",I2240=""),"Výkaz výměr:","")</f>
        <v/>
      </c>
      <c r="I2241" s="57" t="s">
        <v>1279</v>
      </c>
      <c r="J2241" s="58"/>
      <c r="K2241" s="57"/>
      <c r="L2241" s="59"/>
      <c r="M2241" s="60">
        <v>3.0804</v>
      </c>
      <c r="N2241" s="61"/>
      <c r="O2241" s="62"/>
      <c r="P2241" s="63"/>
      <c r="Q2241" s="61"/>
      <c r="R2241" s="61"/>
      <c r="S2241" s="61"/>
      <c r="T2241" s="64" t="s">
        <v>36</v>
      </c>
      <c r="U2241" s="61"/>
      <c r="V2241" s="61"/>
    </row>
    <row r="2242" spans="6:25" s="43" customFormat="1" ht="24" hidden="1" outlineLevel="2" x14ac:dyDescent="0.2">
      <c r="F2242" s="35">
        <v>488</v>
      </c>
      <c r="G2242" s="36" t="s">
        <v>28</v>
      </c>
      <c r="H2242" s="37" t="s">
        <v>1280</v>
      </c>
      <c r="I2242" s="38" t="s">
        <v>1281</v>
      </c>
      <c r="J2242" s="36" t="s">
        <v>199</v>
      </c>
      <c r="K2242" s="39">
        <v>23.4621</v>
      </c>
      <c r="L2242" s="40">
        <v>0</v>
      </c>
      <c r="M2242" s="39">
        <v>23.4621</v>
      </c>
      <c r="N2242" s="41"/>
      <c r="O2242" s="42">
        <f>M2242*N2242</f>
        <v>0</v>
      </c>
      <c r="P2242" s="42"/>
      <c r="Q2242" s="42">
        <f>M2242*P2242</f>
        <v>0</v>
      </c>
      <c r="R2242" s="42">
        <v>2.2000000000000002</v>
      </c>
      <c r="S2242" s="42">
        <f>M2242*R2242</f>
        <v>51.616620000000005</v>
      </c>
      <c r="T2242" s="42">
        <v>21</v>
      </c>
      <c r="U2242" s="42">
        <f>O2242*T2242/100</f>
        <v>0</v>
      </c>
      <c r="V2242" s="42">
        <f>U2242+O2242</f>
        <v>0</v>
      </c>
      <c r="W2242" s="42"/>
      <c r="X2242" s="42"/>
      <c r="Y2242" s="42">
        <v>1</v>
      </c>
    </row>
    <row r="2243" spans="6:25" s="43" customFormat="1" ht="12" hidden="1" outlineLevel="2" x14ac:dyDescent="0.2">
      <c r="F2243" s="44"/>
      <c r="G2243" s="45"/>
      <c r="H2243" s="46" t="s">
        <v>33</v>
      </c>
      <c r="I2243" s="88" t="s">
        <v>1282</v>
      </c>
      <c r="J2243" s="88"/>
      <c r="K2243" s="88"/>
      <c r="L2243" s="88"/>
      <c r="M2243" s="88"/>
      <c r="N2243" s="88"/>
      <c r="O2243" s="88"/>
      <c r="P2243" s="47"/>
      <c r="Q2243" s="48"/>
      <c r="R2243" s="47"/>
      <c r="S2243" s="48"/>
      <c r="T2243" s="49"/>
      <c r="U2243" s="49"/>
      <c r="V2243" s="49"/>
      <c r="W2243" s="50"/>
    </row>
    <row r="2244" spans="6:25" s="43" customFormat="1" ht="6" hidden="1" customHeight="1" outlineLevel="2" x14ac:dyDescent="0.2">
      <c r="F2244" s="44"/>
      <c r="G2244" s="45"/>
      <c r="H2244" s="51"/>
      <c r="I2244" s="52"/>
      <c r="J2244" s="52"/>
      <c r="K2244" s="52"/>
      <c r="L2244" s="52"/>
      <c r="M2244" s="52"/>
      <c r="N2244" s="52"/>
      <c r="O2244" s="52"/>
      <c r="P2244" s="47"/>
      <c r="Q2244" s="48"/>
      <c r="R2244" s="47"/>
      <c r="S2244" s="48"/>
      <c r="T2244" s="49"/>
      <c r="U2244" s="49"/>
      <c r="V2244" s="49"/>
      <c r="W2244" s="50"/>
    </row>
    <row r="2245" spans="6:25" s="53" customFormat="1" ht="11.25" hidden="1" outlineLevel="3" x14ac:dyDescent="0.25">
      <c r="F2245" s="54"/>
      <c r="G2245" s="55"/>
      <c r="H2245" s="56" t="str">
        <f>IF(AND(H2244&lt;&gt;"Výkaz výměr:",I2244=""),"Výkaz výměr:","")</f>
        <v>Výkaz výměr:</v>
      </c>
      <c r="I2245" s="57" t="s">
        <v>1283</v>
      </c>
      <c r="J2245" s="58"/>
      <c r="K2245" s="57"/>
      <c r="L2245" s="59"/>
      <c r="M2245" s="60">
        <v>23.4621</v>
      </c>
      <c r="N2245" s="61"/>
      <c r="O2245" s="62"/>
      <c r="P2245" s="63"/>
      <c r="Q2245" s="61"/>
      <c r="R2245" s="61"/>
      <c r="S2245" s="61"/>
      <c r="T2245" s="64" t="s">
        <v>36</v>
      </c>
      <c r="U2245" s="61"/>
      <c r="V2245" s="61"/>
    </row>
    <row r="2246" spans="6:25" s="43" customFormat="1" ht="24" hidden="1" outlineLevel="2" x14ac:dyDescent="0.2">
      <c r="F2246" s="35">
        <v>489</v>
      </c>
      <c r="G2246" s="36" t="s">
        <v>28</v>
      </c>
      <c r="H2246" s="37" t="s">
        <v>1284</v>
      </c>
      <c r="I2246" s="38" t="s">
        <v>1285</v>
      </c>
      <c r="J2246" s="36" t="s">
        <v>199</v>
      </c>
      <c r="K2246" s="39">
        <v>23.4621</v>
      </c>
      <c r="L2246" s="40">
        <v>0</v>
      </c>
      <c r="M2246" s="39">
        <v>23.4621</v>
      </c>
      <c r="N2246" s="41"/>
      <c r="O2246" s="42">
        <f>M2246*N2246</f>
        <v>0</v>
      </c>
      <c r="P2246" s="42"/>
      <c r="Q2246" s="42">
        <f>M2246*P2246</f>
        <v>0</v>
      </c>
      <c r="R2246" s="42">
        <v>4.3999999999999997E-2</v>
      </c>
      <c r="S2246" s="42">
        <f>M2246*R2246</f>
        <v>1.0323323999999998</v>
      </c>
      <c r="T2246" s="42">
        <v>21</v>
      </c>
      <c r="U2246" s="42">
        <f>O2246*T2246/100</f>
        <v>0</v>
      </c>
      <c r="V2246" s="42">
        <f>U2246+O2246</f>
        <v>0</v>
      </c>
      <c r="W2246" s="42"/>
      <c r="X2246" s="42"/>
      <c r="Y2246" s="42">
        <v>1</v>
      </c>
    </row>
    <row r="2247" spans="6:25" s="43" customFormat="1" ht="12" hidden="1" outlineLevel="2" x14ac:dyDescent="0.2">
      <c r="F2247" s="44"/>
      <c r="G2247" s="45"/>
      <c r="H2247" s="46" t="s">
        <v>33</v>
      </c>
      <c r="I2247" s="88" t="s">
        <v>1286</v>
      </c>
      <c r="J2247" s="88"/>
      <c r="K2247" s="88"/>
      <c r="L2247" s="88"/>
      <c r="M2247" s="88"/>
      <c r="N2247" s="88"/>
      <c r="O2247" s="88"/>
      <c r="P2247" s="47"/>
      <c r="Q2247" s="48"/>
      <c r="R2247" s="47"/>
      <c r="S2247" s="48"/>
      <c r="T2247" s="49"/>
      <c r="U2247" s="49"/>
      <c r="V2247" s="49"/>
      <c r="W2247" s="50"/>
    </row>
    <row r="2248" spans="6:25" s="43" customFormat="1" ht="6" hidden="1" customHeight="1" outlineLevel="2" x14ac:dyDescent="0.2">
      <c r="F2248" s="44"/>
      <c r="G2248" s="45"/>
      <c r="H2248" s="51"/>
      <c r="I2248" s="52"/>
      <c r="J2248" s="52"/>
      <c r="K2248" s="52"/>
      <c r="L2248" s="52"/>
      <c r="M2248" s="52"/>
      <c r="N2248" s="52"/>
      <c r="O2248" s="52"/>
      <c r="P2248" s="47"/>
      <c r="Q2248" s="48"/>
      <c r="R2248" s="47"/>
      <c r="S2248" s="48"/>
      <c r="T2248" s="49"/>
      <c r="U2248" s="49"/>
      <c r="V2248" s="49"/>
      <c r="W2248" s="50"/>
    </row>
    <row r="2249" spans="6:25" s="53" customFormat="1" ht="11.25" hidden="1" outlineLevel="3" x14ac:dyDescent="0.25">
      <c r="F2249" s="54"/>
      <c r="G2249" s="55"/>
      <c r="H2249" s="56" t="str">
        <f>IF(AND(H2248&lt;&gt;"Výkaz výměr:",I2248=""),"Výkaz výměr:","")</f>
        <v>Výkaz výměr:</v>
      </c>
      <c r="I2249" s="57" t="s">
        <v>1283</v>
      </c>
      <c r="J2249" s="58"/>
      <c r="K2249" s="57"/>
      <c r="L2249" s="59"/>
      <c r="M2249" s="60">
        <v>23.4621</v>
      </c>
      <c r="N2249" s="61"/>
      <c r="O2249" s="62"/>
      <c r="P2249" s="63"/>
      <c r="Q2249" s="61"/>
      <c r="R2249" s="61"/>
      <c r="S2249" s="61"/>
      <c r="T2249" s="64" t="s">
        <v>36</v>
      </c>
      <c r="U2249" s="61"/>
      <c r="V2249" s="61"/>
    </row>
    <row r="2250" spans="6:25" s="43" customFormat="1" ht="24" hidden="1" outlineLevel="2" x14ac:dyDescent="0.2">
      <c r="F2250" s="35">
        <v>490</v>
      </c>
      <c r="G2250" s="36" t="s">
        <v>28</v>
      </c>
      <c r="H2250" s="37" t="s">
        <v>1287</v>
      </c>
      <c r="I2250" s="38" t="s">
        <v>1288</v>
      </c>
      <c r="J2250" s="36" t="s">
        <v>199</v>
      </c>
      <c r="K2250" s="39">
        <v>20</v>
      </c>
      <c r="L2250" s="40">
        <v>0</v>
      </c>
      <c r="M2250" s="39">
        <v>20</v>
      </c>
      <c r="N2250" s="41"/>
      <c r="O2250" s="42">
        <f>M2250*N2250</f>
        <v>0</v>
      </c>
      <c r="P2250" s="42"/>
      <c r="Q2250" s="42">
        <f>M2250*P2250</f>
        <v>0</v>
      </c>
      <c r="R2250" s="42">
        <v>0.68</v>
      </c>
      <c r="S2250" s="42">
        <f>M2250*R2250</f>
        <v>13.600000000000001</v>
      </c>
      <c r="T2250" s="42">
        <v>21</v>
      </c>
      <c r="U2250" s="42">
        <f>O2250*T2250/100</f>
        <v>0</v>
      </c>
      <c r="V2250" s="42">
        <f>U2250+O2250</f>
        <v>0</v>
      </c>
      <c r="W2250" s="42"/>
      <c r="X2250" s="42"/>
      <c r="Y2250" s="42">
        <v>1</v>
      </c>
    </row>
    <row r="2251" spans="6:25" s="43" customFormat="1" ht="12" hidden="1" outlineLevel="2" x14ac:dyDescent="0.2">
      <c r="F2251" s="44"/>
      <c r="G2251" s="45"/>
      <c r="H2251" s="46" t="s">
        <v>33</v>
      </c>
      <c r="I2251" s="88" t="s">
        <v>1289</v>
      </c>
      <c r="J2251" s="88"/>
      <c r="K2251" s="88"/>
      <c r="L2251" s="88"/>
      <c r="M2251" s="88"/>
      <c r="N2251" s="88"/>
      <c r="O2251" s="88"/>
      <c r="P2251" s="47"/>
      <c r="Q2251" s="48"/>
      <c r="R2251" s="47"/>
      <c r="S2251" s="48"/>
      <c r="T2251" s="49"/>
      <c r="U2251" s="49"/>
      <c r="V2251" s="49"/>
      <c r="W2251" s="50"/>
    </row>
    <row r="2252" spans="6:25" s="43" customFormat="1" ht="6" hidden="1" customHeight="1" outlineLevel="2" x14ac:dyDescent="0.2">
      <c r="F2252" s="44"/>
      <c r="G2252" s="45"/>
      <c r="H2252" s="51"/>
      <c r="I2252" s="52"/>
      <c r="J2252" s="52"/>
      <c r="K2252" s="52"/>
      <c r="L2252" s="52"/>
      <c r="M2252" s="52"/>
      <c r="N2252" s="52"/>
      <c r="O2252" s="52"/>
      <c r="P2252" s="47"/>
      <c r="Q2252" s="48"/>
      <c r="R2252" s="47"/>
      <c r="S2252" s="48"/>
      <c r="T2252" s="49"/>
      <c r="U2252" s="49"/>
      <c r="V2252" s="49"/>
      <c r="W2252" s="50"/>
    </row>
    <row r="2253" spans="6:25" s="53" customFormat="1" ht="11.25" hidden="1" outlineLevel="3" x14ac:dyDescent="0.25">
      <c r="F2253" s="54"/>
      <c r="G2253" s="55"/>
      <c r="H2253" s="56" t="str">
        <f>IF(AND(H2252&lt;&gt;"Výkaz výměr:",I2252=""),"Výkaz výměr:","")</f>
        <v>Výkaz výměr:</v>
      </c>
      <c r="I2253" s="57" t="s">
        <v>1290</v>
      </c>
      <c r="J2253" s="58"/>
      <c r="K2253" s="57"/>
      <c r="L2253" s="59"/>
      <c r="M2253" s="60">
        <v>0</v>
      </c>
      <c r="N2253" s="61"/>
      <c r="O2253" s="62"/>
      <c r="P2253" s="63"/>
      <c r="Q2253" s="61"/>
      <c r="R2253" s="61"/>
      <c r="S2253" s="61"/>
      <c r="T2253" s="64" t="s">
        <v>36</v>
      </c>
      <c r="U2253" s="61"/>
      <c r="V2253" s="61"/>
    </row>
    <row r="2254" spans="6:25" s="53" customFormat="1" ht="11.25" hidden="1" outlineLevel="3" x14ac:dyDescent="0.25">
      <c r="F2254" s="54"/>
      <c r="G2254" s="55"/>
      <c r="H2254" s="56" t="str">
        <f>IF(AND(H2253&lt;&gt;"Výkaz výměr:",I2253=""),"Výkaz výměr:","")</f>
        <v/>
      </c>
      <c r="I2254" s="57" t="s">
        <v>1142</v>
      </c>
      <c r="J2254" s="58"/>
      <c r="K2254" s="57"/>
      <c r="L2254" s="59"/>
      <c r="M2254" s="60">
        <v>0</v>
      </c>
      <c r="N2254" s="61"/>
      <c r="O2254" s="62"/>
      <c r="P2254" s="63"/>
      <c r="Q2254" s="61"/>
      <c r="R2254" s="61"/>
      <c r="S2254" s="61"/>
      <c r="T2254" s="64" t="s">
        <v>36</v>
      </c>
      <c r="U2254" s="61"/>
      <c r="V2254" s="61"/>
    </row>
    <row r="2255" spans="6:25" s="53" customFormat="1" ht="11.25" hidden="1" outlineLevel="3" x14ac:dyDescent="0.25">
      <c r="F2255" s="54"/>
      <c r="G2255" s="55"/>
      <c r="H2255" s="56" t="str">
        <f>IF(AND(H2254&lt;&gt;"Výkaz výměr:",I2254=""),"Výkaz výměr:","")</f>
        <v/>
      </c>
      <c r="I2255" s="57" t="s">
        <v>1291</v>
      </c>
      <c r="J2255" s="58"/>
      <c r="K2255" s="57"/>
      <c r="L2255" s="59"/>
      <c r="M2255" s="60">
        <v>20</v>
      </c>
      <c r="N2255" s="61"/>
      <c r="O2255" s="62"/>
      <c r="P2255" s="63"/>
      <c r="Q2255" s="61"/>
      <c r="R2255" s="61"/>
      <c r="S2255" s="61"/>
      <c r="T2255" s="64" t="s">
        <v>36</v>
      </c>
      <c r="U2255" s="61"/>
      <c r="V2255" s="61"/>
    </row>
    <row r="2256" spans="6:25" s="43" customFormat="1" ht="12" hidden="1" outlineLevel="2" x14ac:dyDescent="0.2">
      <c r="F2256" s="35">
        <v>491</v>
      </c>
      <c r="G2256" s="36" t="s">
        <v>28</v>
      </c>
      <c r="H2256" s="37" t="s">
        <v>1292</v>
      </c>
      <c r="I2256" s="38" t="s">
        <v>1293</v>
      </c>
      <c r="J2256" s="36" t="s">
        <v>199</v>
      </c>
      <c r="K2256" s="39">
        <v>21.569399999999998</v>
      </c>
      <c r="L2256" s="40">
        <v>0</v>
      </c>
      <c r="M2256" s="39">
        <v>21.569399999999998</v>
      </c>
      <c r="N2256" s="41"/>
      <c r="O2256" s="42">
        <f>M2256*N2256</f>
        <v>0</v>
      </c>
      <c r="P2256" s="42"/>
      <c r="Q2256" s="42">
        <f>M2256*P2256</f>
        <v>0</v>
      </c>
      <c r="R2256" s="42">
        <v>2</v>
      </c>
      <c r="S2256" s="42">
        <f>M2256*R2256</f>
        <v>43.138799999999996</v>
      </c>
      <c r="T2256" s="42">
        <v>21</v>
      </c>
      <c r="U2256" s="42">
        <f>O2256*T2256/100</f>
        <v>0</v>
      </c>
      <c r="V2256" s="42">
        <f>U2256+O2256</f>
        <v>0</v>
      </c>
      <c r="W2256" s="42"/>
      <c r="X2256" s="42"/>
      <c r="Y2256" s="42">
        <v>1</v>
      </c>
    </row>
    <row r="2257" spans="6:25" s="43" customFormat="1" ht="12" hidden="1" outlineLevel="2" x14ac:dyDescent="0.2">
      <c r="F2257" s="44"/>
      <c r="G2257" s="45"/>
      <c r="H2257" s="46" t="s">
        <v>33</v>
      </c>
      <c r="I2257" s="88" t="s">
        <v>1294</v>
      </c>
      <c r="J2257" s="88"/>
      <c r="K2257" s="88"/>
      <c r="L2257" s="88"/>
      <c r="M2257" s="88"/>
      <c r="N2257" s="88"/>
      <c r="O2257" s="88"/>
      <c r="P2257" s="47"/>
      <c r="Q2257" s="48"/>
      <c r="R2257" s="47"/>
      <c r="S2257" s="48"/>
      <c r="T2257" s="49"/>
      <c r="U2257" s="49"/>
      <c r="V2257" s="49"/>
      <c r="W2257" s="50"/>
    </row>
    <row r="2258" spans="6:25" s="43" customFormat="1" ht="6" hidden="1" customHeight="1" outlineLevel="2" x14ac:dyDescent="0.2">
      <c r="F2258" s="44"/>
      <c r="G2258" s="45"/>
      <c r="H2258" s="51"/>
      <c r="I2258" s="52"/>
      <c r="J2258" s="52"/>
      <c r="K2258" s="52"/>
      <c r="L2258" s="52"/>
      <c r="M2258" s="52"/>
      <c r="N2258" s="52"/>
      <c r="O2258" s="52"/>
      <c r="P2258" s="47"/>
      <c r="Q2258" s="48"/>
      <c r="R2258" s="47"/>
      <c r="S2258" s="48"/>
      <c r="T2258" s="49"/>
      <c r="U2258" s="49"/>
      <c r="V2258" s="49"/>
      <c r="W2258" s="50"/>
    </row>
    <row r="2259" spans="6:25" s="53" customFormat="1" ht="11.25" hidden="1" outlineLevel="3" x14ac:dyDescent="0.25">
      <c r="F2259" s="54"/>
      <c r="G2259" s="55"/>
      <c r="H2259" s="56" t="str">
        <f>IF(AND(H2258&lt;&gt;"Výkaz výměr:",I2258=""),"Výkaz výměr:","")</f>
        <v>Výkaz výměr:</v>
      </c>
      <c r="I2259" s="57" t="s">
        <v>1295</v>
      </c>
      <c r="J2259" s="58"/>
      <c r="K2259" s="57"/>
      <c r="L2259" s="59"/>
      <c r="M2259" s="60">
        <v>17.722799999999999</v>
      </c>
      <c r="N2259" s="61"/>
      <c r="O2259" s="62"/>
      <c r="P2259" s="63"/>
      <c r="Q2259" s="61"/>
      <c r="R2259" s="61"/>
      <c r="S2259" s="61"/>
      <c r="T2259" s="64" t="s">
        <v>36</v>
      </c>
      <c r="U2259" s="61"/>
      <c r="V2259" s="61"/>
    </row>
    <row r="2260" spans="6:25" s="53" customFormat="1" ht="11.25" hidden="1" outlineLevel="3" x14ac:dyDescent="0.25">
      <c r="F2260" s="54"/>
      <c r="G2260" s="55"/>
      <c r="H2260" s="56" t="str">
        <f>IF(AND(H2259&lt;&gt;"Výkaz výměr:",I2259=""),"Výkaz výměr:","")</f>
        <v/>
      </c>
      <c r="I2260" s="57" t="s">
        <v>1296</v>
      </c>
      <c r="J2260" s="58"/>
      <c r="K2260" s="57"/>
      <c r="L2260" s="59"/>
      <c r="M2260" s="60">
        <v>3.8465999999999991</v>
      </c>
      <c r="N2260" s="61"/>
      <c r="O2260" s="62"/>
      <c r="P2260" s="63"/>
      <c r="Q2260" s="61"/>
      <c r="R2260" s="61"/>
      <c r="S2260" s="61"/>
      <c r="T2260" s="64" t="s">
        <v>36</v>
      </c>
      <c r="U2260" s="61"/>
      <c r="V2260" s="61"/>
    </row>
    <row r="2261" spans="6:25" s="43" customFormat="1" ht="12" hidden="1" outlineLevel="2" x14ac:dyDescent="0.2">
      <c r="F2261" s="35">
        <v>492</v>
      </c>
      <c r="G2261" s="36" t="s">
        <v>28</v>
      </c>
      <c r="H2261" s="37" t="s">
        <v>1297</v>
      </c>
      <c r="I2261" s="38" t="s">
        <v>1298</v>
      </c>
      <c r="J2261" s="36" t="s">
        <v>31</v>
      </c>
      <c r="K2261" s="39">
        <v>3</v>
      </c>
      <c r="L2261" s="40">
        <v>0</v>
      </c>
      <c r="M2261" s="39">
        <v>3</v>
      </c>
      <c r="N2261" s="41"/>
      <c r="O2261" s="42">
        <f>M2261*N2261</f>
        <v>0</v>
      </c>
      <c r="P2261" s="42"/>
      <c r="Q2261" s="42">
        <f>M2261*P2261</f>
        <v>0</v>
      </c>
      <c r="R2261" s="42">
        <v>4.1999999999999997E-3</v>
      </c>
      <c r="S2261" s="42">
        <f>M2261*R2261</f>
        <v>1.26E-2</v>
      </c>
      <c r="T2261" s="42">
        <v>21</v>
      </c>
      <c r="U2261" s="42">
        <f>O2261*T2261/100</f>
        <v>0</v>
      </c>
      <c r="V2261" s="42">
        <f>U2261+O2261</f>
        <v>0</v>
      </c>
      <c r="W2261" s="42"/>
      <c r="X2261" s="42"/>
      <c r="Y2261" s="42">
        <v>1</v>
      </c>
    </row>
    <row r="2262" spans="6:25" s="43" customFormat="1" ht="12" hidden="1" outlineLevel="2" x14ac:dyDescent="0.2">
      <c r="F2262" s="44"/>
      <c r="G2262" s="45"/>
      <c r="H2262" s="46" t="s">
        <v>33</v>
      </c>
      <c r="I2262" s="88" t="s">
        <v>1299</v>
      </c>
      <c r="J2262" s="88"/>
      <c r="K2262" s="88"/>
      <c r="L2262" s="88"/>
      <c r="M2262" s="88"/>
      <c r="N2262" s="88"/>
      <c r="O2262" s="88"/>
      <c r="P2262" s="47"/>
      <c r="Q2262" s="48"/>
      <c r="R2262" s="47"/>
      <c r="S2262" s="48"/>
      <c r="T2262" s="49"/>
      <c r="U2262" s="49"/>
      <c r="V2262" s="49"/>
      <c r="W2262" s="50"/>
    </row>
    <row r="2263" spans="6:25" s="43" customFormat="1" ht="6" hidden="1" customHeight="1" outlineLevel="2" x14ac:dyDescent="0.2">
      <c r="F2263" s="44"/>
      <c r="G2263" s="45"/>
      <c r="H2263" s="51"/>
      <c r="I2263" s="52"/>
      <c r="J2263" s="52"/>
      <c r="K2263" s="52"/>
      <c r="L2263" s="52"/>
      <c r="M2263" s="52"/>
      <c r="N2263" s="52"/>
      <c r="O2263" s="52"/>
      <c r="P2263" s="47"/>
      <c r="Q2263" s="48"/>
      <c r="R2263" s="47"/>
      <c r="S2263" s="48"/>
      <c r="T2263" s="49"/>
      <c r="U2263" s="49"/>
      <c r="V2263" s="49"/>
      <c r="W2263" s="50"/>
    </row>
    <row r="2264" spans="6:25" s="43" customFormat="1" ht="12" hidden="1" outlineLevel="2" x14ac:dyDescent="0.2">
      <c r="F2264" s="35">
        <v>493</v>
      </c>
      <c r="G2264" s="36" t="s">
        <v>28</v>
      </c>
      <c r="H2264" s="37" t="s">
        <v>1300</v>
      </c>
      <c r="I2264" s="38" t="s">
        <v>1301</v>
      </c>
      <c r="J2264" s="36" t="s">
        <v>31</v>
      </c>
      <c r="K2264" s="39">
        <v>2</v>
      </c>
      <c r="L2264" s="40">
        <v>0</v>
      </c>
      <c r="M2264" s="39">
        <v>2</v>
      </c>
      <c r="N2264" s="41"/>
      <c r="O2264" s="42">
        <f>M2264*N2264</f>
        <v>0</v>
      </c>
      <c r="P2264" s="42"/>
      <c r="Q2264" s="42">
        <f>M2264*P2264</f>
        <v>0</v>
      </c>
      <c r="R2264" s="42">
        <v>2.5170000000000001E-2</v>
      </c>
      <c r="S2264" s="42">
        <f>M2264*R2264</f>
        <v>5.0340000000000003E-2</v>
      </c>
      <c r="T2264" s="42">
        <v>21</v>
      </c>
      <c r="U2264" s="42">
        <f>O2264*T2264/100</f>
        <v>0</v>
      </c>
      <c r="V2264" s="42">
        <f>U2264+O2264</f>
        <v>0</v>
      </c>
      <c r="W2264" s="42"/>
      <c r="X2264" s="42"/>
      <c r="Y2264" s="42">
        <v>1</v>
      </c>
    </row>
    <row r="2265" spans="6:25" s="43" customFormat="1" ht="12" hidden="1" outlineLevel="2" x14ac:dyDescent="0.2">
      <c r="F2265" s="44"/>
      <c r="G2265" s="45"/>
      <c r="H2265" s="46" t="s">
        <v>33</v>
      </c>
      <c r="I2265" s="88" t="s">
        <v>1302</v>
      </c>
      <c r="J2265" s="88"/>
      <c r="K2265" s="88"/>
      <c r="L2265" s="88"/>
      <c r="M2265" s="88"/>
      <c r="N2265" s="88"/>
      <c r="O2265" s="88"/>
      <c r="P2265" s="47"/>
      <c r="Q2265" s="48"/>
      <c r="R2265" s="47"/>
      <c r="S2265" s="48"/>
      <c r="T2265" s="49"/>
      <c r="U2265" s="49"/>
      <c r="V2265" s="49"/>
      <c r="W2265" s="50"/>
    </row>
    <row r="2266" spans="6:25" s="43" customFormat="1" ht="6" hidden="1" customHeight="1" outlineLevel="2" x14ac:dyDescent="0.2">
      <c r="F2266" s="44"/>
      <c r="G2266" s="45"/>
      <c r="H2266" s="51"/>
      <c r="I2266" s="52"/>
      <c r="J2266" s="52"/>
      <c r="K2266" s="52"/>
      <c r="L2266" s="52"/>
      <c r="M2266" s="52"/>
      <c r="N2266" s="52"/>
      <c r="O2266" s="52"/>
      <c r="P2266" s="47"/>
      <c r="Q2266" s="48"/>
      <c r="R2266" s="47"/>
      <c r="S2266" s="48"/>
      <c r="T2266" s="49"/>
      <c r="U2266" s="49"/>
      <c r="V2266" s="49"/>
      <c r="W2266" s="50"/>
    </row>
    <row r="2267" spans="6:25" s="43" customFormat="1" ht="12" hidden="1" outlineLevel="2" x14ac:dyDescent="0.2">
      <c r="F2267" s="35">
        <v>494</v>
      </c>
      <c r="G2267" s="36" t="s">
        <v>28</v>
      </c>
      <c r="H2267" s="37" t="s">
        <v>1303</v>
      </c>
      <c r="I2267" s="38" t="s">
        <v>1304</v>
      </c>
      <c r="J2267" s="36" t="s">
        <v>31</v>
      </c>
      <c r="K2267" s="39">
        <v>2</v>
      </c>
      <c r="L2267" s="40">
        <v>0</v>
      </c>
      <c r="M2267" s="39">
        <v>2</v>
      </c>
      <c r="N2267" s="41"/>
      <c r="O2267" s="42">
        <f>M2267*N2267</f>
        <v>0</v>
      </c>
      <c r="P2267" s="42"/>
      <c r="Q2267" s="42">
        <f>M2267*P2267</f>
        <v>0</v>
      </c>
      <c r="R2267" s="42">
        <v>3.4320000000000003E-2</v>
      </c>
      <c r="S2267" s="42">
        <f>M2267*R2267</f>
        <v>6.8640000000000007E-2</v>
      </c>
      <c r="T2267" s="42">
        <v>21</v>
      </c>
      <c r="U2267" s="42">
        <f>O2267*T2267/100</f>
        <v>0</v>
      </c>
      <c r="V2267" s="42">
        <f>U2267+O2267</f>
        <v>0</v>
      </c>
      <c r="W2267" s="42"/>
      <c r="X2267" s="42"/>
      <c r="Y2267" s="42">
        <v>1</v>
      </c>
    </row>
    <row r="2268" spans="6:25" s="43" customFormat="1" ht="12" hidden="1" outlineLevel="2" x14ac:dyDescent="0.2">
      <c r="F2268" s="44"/>
      <c r="G2268" s="45"/>
      <c r="H2268" s="46" t="s">
        <v>33</v>
      </c>
      <c r="I2268" s="88" t="s">
        <v>1305</v>
      </c>
      <c r="J2268" s="88"/>
      <c r="K2268" s="88"/>
      <c r="L2268" s="88"/>
      <c r="M2268" s="88"/>
      <c r="N2268" s="88"/>
      <c r="O2268" s="88"/>
      <c r="P2268" s="47"/>
      <c r="Q2268" s="48"/>
      <c r="R2268" s="47"/>
      <c r="S2268" s="48"/>
      <c r="T2268" s="49"/>
      <c r="U2268" s="49"/>
      <c r="V2268" s="49"/>
      <c r="W2268" s="50"/>
    </row>
    <row r="2269" spans="6:25" s="43" customFormat="1" ht="6" hidden="1" customHeight="1" outlineLevel="2" x14ac:dyDescent="0.2">
      <c r="F2269" s="44"/>
      <c r="G2269" s="45"/>
      <c r="H2269" s="51"/>
      <c r="I2269" s="52"/>
      <c r="J2269" s="52"/>
      <c r="K2269" s="52"/>
      <c r="L2269" s="52"/>
      <c r="M2269" s="52"/>
      <c r="N2269" s="52"/>
      <c r="O2269" s="52"/>
      <c r="P2269" s="47"/>
      <c r="Q2269" s="48"/>
      <c r="R2269" s="47"/>
      <c r="S2269" s="48"/>
      <c r="T2269" s="49"/>
      <c r="U2269" s="49"/>
      <c r="V2269" s="49"/>
      <c r="W2269" s="50"/>
    </row>
    <row r="2270" spans="6:25" s="43" customFormat="1" ht="12" hidden="1" outlineLevel="2" x14ac:dyDescent="0.2">
      <c r="F2270" s="35">
        <v>495</v>
      </c>
      <c r="G2270" s="36" t="s">
        <v>28</v>
      </c>
      <c r="H2270" s="37" t="s">
        <v>1306</v>
      </c>
      <c r="I2270" s="38" t="s">
        <v>1307</v>
      </c>
      <c r="J2270" s="36" t="s">
        <v>31</v>
      </c>
      <c r="K2270" s="39">
        <v>2</v>
      </c>
      <c r="L2270" s="40">
        <v>0</v>
      </c>
      <c r="M2270" s="39">
        <v>2</v>
      </c>
      <c r="N2270" s="41"/>
      <c r="O2270" s="42">
        <f>M2270*N2270</f>
        <v>0</v>
      </c>
      <c r="P2270" s="42"/>
      <c r="Q2270" s="42">
        <f>M2270*P2270</f>
        <v>0</v>
      </c>
      <c r="R2270" s="42">
        <v>2.742E-2</v>
      </c>
      <c r="S2270" s="42">
        <f>M2270*R2270</f>
        <v>5.484E-2</v>
      </c>
      <c r="T2270" s="42">
        <v>21</v>
      </c>
      <c r="U2270" s="42">
        <f>O2270*T2270/100</f>
        <v>0</v>
      </c>
      <c r="V2270" s="42">
        <f>U2270+O2270</f>
        <v>0</v>
      </c>
      <c r="W2270" s="42"/>
      <c r="X2270" s="42"/>
      <c r="Y2270" s="42">
        <v>1</v>
      </c>
    </row>
    <row r="2271" spans="6:25" s="43" customFormat="1" ht="12" hidden="1" outlineLevel="2" x14ac:dyDescent="0.2">
      <c r="F2271" s="44"/>
      <c r="G2271" s="45"/>
      <c r="H2271" s="46" t="s">
        <v>33</v>
      </c>
      <c r="I2271" s="88" t="s">
        <v>1308</v>
      </c>
      <c r="J2271" s="88"/>
      <c r="K2271" s="88"/>
      <c r="L2271" s="88"/>
      <c r="M2271" s="88"/>
      <c r="N2271" s="88"/>
      <c r="O2271" s="88"/>
      <c r="P2271" s="47"/>
      <c r="Q2271" s="48"/>
      <c r="R2271" s="47"/>
      <c r="S2271" s="48"/>
      <c r="T2271" s="49"/>
      <c r="U2271" s="49"/>
      <c r="V2271" s="49"/>
      <c r="W2271" s="50"/>
    </row>
    <row r="2272" spans="6:25" s="43" customFormat="1" ht="6" hidden="1" customHeight="1" outlineLevel="2" x14ac:dyDescent="0.2">
      <c r="F2272" s="44"/>
      <c r="G2272" s="45"/>
      <c r="H2272" s="51"/>
      <c r="I2272" s="52"/>
      <c r="J2272" s="52"/>
      <c r="K2272" s="52"/>
      <c r="L2272" s="52"/>
      <c r="M2272" s="52"/>
      <c r="N2272" s="52"/>
      <c r="O2272" s="52"/>
      <c r="P2272" s="47"/>
      <c r="Q2272" s="48"/>
      <c r="R2272" s="47"/>
      <c r="S2272" s="48"/>
      <c r="T2272" s="49"/>
      <c r="U2272" s="49"/>
      <c r="V2272" s="49"/>
      <c r="W2272" s="50"/>
    </row>
    <row r="2273" spans="6:25" s="43" customFormat="1" ht="12" hidden="1" outlineLevel="2" x14ac:dyDescent="0.2">
      <c r="F2273" s="35">
        <v>496</v>
      </c>
      <c r="G2273" s="36" t="s">
        <v>28</v>
      </c>
      <c r="H2273" s="37" t="s">
        <v>1309</v>
      </c>
      <c r="I2273" s="38" t="s">
        <v>1310</v>
      </c>
      <c r="J2273" s="36" t="s">
        <v>264</v>
      </c>
      <c r="K2273" s="39">
        <v>130</v>
      </c>
      <c r="L2273" s="40">
        <v>0</v>
      </c>
      <c r="M2273" s="39">
        <v>130</v>
      </c>
      <c r="N2273" s="41"/>
      <c r="O2273" s="42">
        <f>M2273*N2273</f>
        <v>0</v>
      </c>
      <c r="P2273" s="42">
        <v>1.1E-4</v>
      </c>
      <c r="Q2273" s="42">
        <f>M2273*P2273</f>
        <v>1.43E-2</v>
      </c>
      <c r="R2273" s="42">
        <v>2.15E-3</v>
      </c>
      <c r="S2273" s="42">
        <f>M2273*R2273</f>
        <v>0.27950000000000003</v>
      </c>
      <c r="T2273" s="42">
        <v>21</v>
      </c>
      <c r="U2273" s="42">
        <f>O2273*T2273/100</f>
        <v>0</v>
      </c>
      <c r="V2273" s="42">
        <f>U2273+O2273</f>
        <v>0</v>
      </c>
      <c r="W2273" s="42"/>
      <c r="X2273" s="42"/>
      <c r="Y2273" s="42">
        <v>1</v>
      </c>
    </row>
    <row r="2274" spans="6:25" s="43" customFormat="1" ht="12" hidden="1" outlineLevel="2" x14ac:dyDescent="0.2">
      <c r="F2274" s="44"/>
      <c r="G2274" s="45"/>
      <c r="H2274" s="46" t="s">
        <v>33</v>
      </c>
      <c r="I2274" s="88" t="s">
        <v>1311</v>
      </c>
      <c r="J2274" s="88"/>
      <c r="K2274" s="88"/>
      <c r="L2274" s="88"/>
      <c r="M2274" s="88"/>
      <c r="N2274" s="88"/>
      <c r="O2274" s="88"/>
      <c r="P2274" s="47"/>
      <c r="Q2274" s="48"/>
      <c r="R2274" s="47"/>
      <c r="S2274" s="48"/>
      <c r="T2274" s="49"/>
      <c r="U2274" s="49"/>
      <c r="V2274" s="49"/>
      <c r="W2274" s="50"/>
    </row>
    <row r="2275" spans="6:25" s="43" customFormat="1" ht="6" hidden="1" customHeight="1" outlineLevel="2" x14ac:dyDescent="0.2">
      <c r="F2275" s="44"/>
      <c r="G2275" s="45"/>
      <c r="H2275" s="51"/>
      <c r="I2275" s="52"/>
      <c r="J2275" s="52"/>
      <c r="K2275" s="52"/>
      <c r="L2275" s="52"/>
      <c r="M2275" s="52"/>
      <c r="N2275" s="52"/>
      <c r="O2275" s="52"/>
      <c r="P2275" s="47"/>
      <c r="Q2275" s="48"/>
      <c r="R2275" s="47"/>
      <c r="S2275" s="48"/>
      <c r="T2275" s="49"/>
      <c r="U2275" s="49"/>
      <c r="V2275" s="49"/>
      <c r="W2275" s="50"/>
    </row>
    <row r="2276" spans="6:25" s="43" customFormat="1" ht="12" hidden="1" outlineLevel="2" x14ac:dyDescent="0.2">
      <c r="F2276" s="35">
        <v>497</v>
      </c>
      <c r="G2276" s="36" t="s">
        <v>28</v>
      </c>
      <c r="H2276" s="37" t="s">
        <v>291</v>
      </c>
      <c r="I2276" s="38" t="s">
        <v>292</v>
      </c>
      <c r="J2276" s="36" t="s">
        <v>289</v>
      </c>
      <c r="K2276" s="39">
        <v>3</v>
      </c>
      <c r="L2276" s="40">
        <v>0</v>
      </c>
      <c r="M2276" s="39">
        <v>3</v>
      </c>
      <c r="N2276" s="41"/>
      <c r="O2276" s="42">
        <f>M2276*N2276</f>
        <v>0</v>
      </c>
      <c r="P2276" s="42"/>
      <c r="Q2276" s="42">
        <f>M2276*P2276</f>
        <v>0</v>
      </c>
      <c r="R2276" s="42">
        <v>1.9460000000000002E-2</v>
      </c>
      <c r="S2276" s="42">
        <f>M2276*R2276</f>
        <v>5.8380000000000001E-2</v>
      </c>
      <c r="T2276" s="42">
        <v>21</v>
      </c>
      <c r="U2276" s="42">
        <f>O2276*T2276/100</f>
        <v>0</v>
      </c>
      <c r="V2276" s="42">
        <f>U2276+O2276</f>
        <v>0</v>
      </c>
      <c r="W2276" s="42"/>
      <c r="X2276" s="42"/>
      <c r="Y2276" s="42">
        <v>1</v>
      </c>
    </row>
    <row r="2277" spans="6:25" s="43" customFormat="1" ht="12" hidden="1" outlineLevel="2" x14ac:dyDescent="0.2">
      <c r="F2277" s="44"/>
      <c r="G2277" s="45"/>
      <c r="H2277" s="46" t="s">
        <v>33</v>
      </c>
      <c r="I2277" s="88" t="s">
        <v>293</v>
      </c>
      <c r="J2277" s="88"/>
      <c r="K2277" s="88"/>
      <c r="L2277" s="88"/>
      <c r="M2277" s="88"/>
      <c r="N2277" s="88"/>
      <c r="O2277" s="88"/>
      <c r="P2277" s="47"/>
      <c r="Q2277" s="48"/>
      <c r="R2277" s="47"/>
      <c r="S2277" s="48"/>
      <c r="T2277" s="49"/>
      <c r="U2277" s="49"/>
      <c r="V2277" s="49"/>
      <c r="W2277" s="50"/>
    </row>
    <row r="2278" spans="6:25" s="43" customFormat="1" ht="6" hidden="1" customHeight="1" outlineLevel="2" x14ac:dyDescent="0.2">
      <c r="F2278" s="44"/>
      <c r="G2278" s="45"/>
      <c r="H2278" s="51"/>
      <c r="I2278" s="52"/>
      <c r="J2278" s="52"/>
      <c r="K2278" s="52"/>
      <c r="L2278" s="52"/>
      <c r="M2278" s="52"/>
      <c r="N2278" s="52"/>
      <c r="O2278" s="52"/>
      <c r="P2278" s="47"/>
      <c r="Q2278" s="48"/>
      <c r="R2278" s="47"/>
      <c r="S2278" s="48"/>
      <c r="T2278" s="49"/>
      <c r="U2278" s="49"/>
      <c r="V2278" s="49"/>
      <c r="W2278" s="50"/>
    </row>
    <row r="2279" spans="6:25" s="43" customFormat="1" ht="12" hidden="1" outlineLevel="2" x14ac:dyDescent="0.2">
      <c r="F2279" s="35">
        <v>498</v>
      </c>
      <c r="G2279" s="36" t="s">
        <v>28</v>
      </c>
      <c r="H2279" s="37" t="s">
        <v>287</v>
      </c>
      <c r="I2279" s="38" t="s">
        <v>288</v>
      </c>
      <c r="J2279" s="36" t="s">
        <v>289</v>
      </c>
      <c r="K2279" s="39">
        <v>3</v>
      </c>
      <c r="L2279" s="40">
        <v>0</v>
      </c>
      <c r="M2279" s="39">
        <v>3</v>
      </c>
      <c r="N2279" s="41"/>
      <c r="O2279" s="42">
        <f>M2279*N2279</f>
        <v>0</v>
      </c>
      <c r="P2279" s="42"/>
      <c r="Q2279" s="42">
        <f>M2279*P2279</f>
        <v>0</v>
      </c>
      <c r="R2279" s="42">
        <v>8.5999999999999998E-4</v>
      </c>
      <c r="S2279" s="42">
        <f>M2279*R2279</f>
        <v>2.5799999999999998E-3</v>
      </c>
      <c r="T2279" s="42">
        <v>21</v>
      </c>
      <c r="U2279" s="42">
        <f>O2279*T2279/100</f>
        <v>0</v>
      </c>
      <c r="V2279" s="42">
        <f>U2279+O2279</f>
        <v>0</v>
      </c>
      <c r="W2279" s="42"/>
      <c r="X2279" s="42"/>
      <c r="Y2279" s="42">
        <v>1</v>
      </c>
    </row>
    <row r="2280" spans="6:25" s="43" customFormat="1" ht="12" hidden="1" outlineLevel="2" x14ac:dyDescent="0.2">
      <c r="F2280" s="44"/>
      <c r="G2280" s="45"/>
      <c r="H2280" s="46" t="s">
        <v>33</v>
      </c>
      <c r="I2280" s="88" t="s">
        <v>290</v>
      </c>
      <c r="J2280" s="88"/>
      <c r="K2280" s="88"/>
      <c r="L2280" s="88"/>
      <c r="M2280" s="88"/>
      <c r="N2280" s="88"/>
      <c r="O2280" s="88"/>
      <c r="P2280" s="47"/>
      <c r="Q2280" s="48"/>
      <c r="R2280" s="47"/>
      <c r="S2280" s="48"/>
      <c r="T2280" s="49"/>
      <c r="U2280" s="49"/>
      <c r="V2280" s="49"/>
      <c r="W2280" s="50"/>
    </row>
    <row r="2281" spans="6:25" s="43" customFormat="1" ht="6" hidden="1" customHeight="1" outlineLevel="2" x14ac:dyDescent="0.2">
      <c r="F2281" s="44"/>
      <c r="G2281" s="45"/>
      <c r="H2281" s="51"/>
      <c r="I2281" s="52"/>
      <c r="J2281" s="52"/>
      <c r="K2281" s="52"/>
      <c r="L2281" s="52"/>
      <c r="M2281" s="52"/>
      <c r="N2281" s="52"/>
      <c r="O2281" s="52"/>
      <c r="P2281" s="47"/>
      <c r="Q2281" s="48"/>
      <c r="R2281" s="47"/>
      <c r="S2281" s="48"/>
      <c r="T2281" s="49"/>
      <c r="U2281" s="49"/>
      <c r="V2281" s="49"/>
      <c r="W2281" s="50"/>
    </row>
    <row r="2282" spans="6:25" s="43" customFormat="1" ht="12" hidden="1" outlineLevel="2" x14ac:dyDescent="0.2">
      <c r="F2282" s="35">
        <v>499</v>
      </c>
      <c r="G2282" s="36" t="s">
        <v>28</v>
      </c>
      <c r="H2282" s="37" t="s">
        <v>229</v>
      </c>
      <c r="I2282" s="38" t="s">
        <v>230</v>
      </c>
      <c r="J2282" s="36" t="s">
        <v>31</v>
      </c>
      <c r="K2282" s="39">
        <v>3</v>
      </c>
      <c r="L2282" s="40">
        <v>0</v>
      </c>
      <c r="M2282" s="39">
        <v>3</v>
      </c>
      <c r="N2282" s="41"/>
      <c r="O2282" s="42">
        <f>M2282*N2282</f>
        <v>0</v>
      </c>
      <c r="P2282" s="42"/>
      <c r="Q2282" s="42">
        <f>M2282*P2282</f>
        <v>0</v>
      </c>
      <c r="R2282" s="42">
        <v>8.5999999999999998E-4</v>
      </c>
      <c r="S2282" s="42">
        <f>M2282*R2282</f>
        <v>2.5799999999999998E-3</v>
      </c>
      <c r="T2282" s="42">
        <v>21</v>
      </c>
      <c r="U2282" s="42">
        <f>O2282*T2282/100</f>
        <v>0</v>
      </c>
      <c r="V2282" s="42">
        <f>U2282+O2282</f>
        <v>0</v>
      </c>
      <c r="W2282" s="42"/>
      <c r="X2282" s="42"/>
      <c r="Y2282" s="42">
        <v>1</v>
      </c>
    </row>
    <row r="2283" spans="6:25" s="43" customFormat="1" ht="12" hidden="1" outlineLevel="2" x14ac:dyDescent="0.2">
      <c r="F2283" s="44"/>
      <c r="G2283" s="45"/>
      <c r="H2283" s="46" t="s">
        <v>33</v>
      </c>
      <c r="I2283" s="88" t="s">
        <v>231</v>
      </c>
      <c r="J2283" s="88"/>
      <c r="K2283" s="88"/>
      <c r="L2283" s="88"/>
      <c r="M2283" s="88"/>
      <c r="N2283" s="88"/>
      <c r="O2283" s="88"/>
      <c r="P2283" s="47"/>
      <c r="Q2283" s="48"/>
      <c r="R2283" s="47"/>
      <c r="S2283" s="48"/>
      <c r="T2283" s="49"/>
      <c r="U2283" s="49"/>
      <c r="V2283" s="49"/>
      <c r="W2283" s="50"/>
    </row>
    <row r="2284" spans="6:25" s="43" customFormat="1" ht="6" hidden="1" customHeight="1" outlineLevel="2" x14ac:dyDescent="0.2">
      <c r="F2284" s="44"/>
      <c r="G2284" s="45"/>
      <c r="H2284" s="51"/>
      <c r="I2284" s="52"/>
      <c r="J2284" s="52"/>
      <c r="K2284" s="52"/>
      <c r="L2284" s="52"/>
      <c r="M2284" s="52"/>
      <c r="N2284" s="52"/>
      <c r="O2284" s="52"/>
      <c r="P2284" s="47"/>
      <c r="Q2284" s="48"/>
      <c r="R2284" s="47"/>
      <c r="S2284" s="48"/>
      <c r="T2284" s="49"/>
      <c r="U2284" s="49"/>
      <c r="V2284" s="49"/>
      <c r="W2284" s="50"/>
    </row>
    <row r="2285" spans="6:25" s="43" customFormat="1" ht="12" hidden="1" outlineLevel="2" x14ac:dyDescent="0.2">
      <c r="F2285" s="35">
        <v>500</v>
      </c>
      <c r="G2285" s="36" t="s">
        <v>28</v>
      </c>
      <c r="H2285" s="37" t="s">
        <v>255</v>
      </c>
      <c r="I2285" s="38" t="s">
        <v>256</v>
      </c>
      <c r="J2285" s="36" t="s">
        <v>101</v>
      </c>
      <c r="K2285" s="39">
        <v>8.1000000000000014</v>
      </c>
      <c r="L2285" s="40">
        <v>0</v>
      </c>
      <c r="M2285" s="39">
        <v>8.1000000000000014</v>
      </c>
      <c r="N2285" s="41"/>
      <c r="O2285" s="42">
        <f>M2285*N2285</f>
        <v>0</v>
      </c>
      <c r="P2285" s="42"/>
      <c r="Q2285" s="42">
        <f>M2285*P2285</f>
        <v>0</v>
      </c>
      <c r="R2285" s="42">
        <v>8.1500000000000003E-2</v>
      </c>
      <c r="S2285" s="42">
        <f>M2285*R2285</f>
        <v>0.66015000000000013</v>
      </c>
      <c r="T2285" s="42">
        <v>21</v>
      </c>
      <c r="U2285" s="42">
        <f>O2285*T2285/100</f>
        <v>0</v>
      </c>
      <c r="V2285" s="42">
        <f>U2285+O2285</f>
        <v>0</v>
      </c>
      <c r="W2285" s="42"/>
      <c r="X2285" s="42"/>
      <c r="Y2285" s="42">
        <v>1</v>
      </c>
    </row>
    <row r="2286" spans="6:25" s="43" customFormat="1" ht="12" hidden="1" outlineLevel="2" x14ac:dyDescent="0.2">
      <c r="F2286" s="44"/>
      <c r="G2286" s="45"/>
      <c r="H2286" s="46" t="s">
        <v>33</v>
      </c>
      <c r="I2286" s="88" t="s">
        <v>257</v>
      </c>
      <c r="J2286" s="88"/>
      <c r="K2286" s="88"/>
      <c r="L2286" s="88"/>
      <c r="M2286" s="88"/>
      <c r="N2286" s="88"/>
      <c r="O2286" s="88"/>
      <c r="P2286" s="47"/>
      <c r="Q2286" s="48"/>
      <c r="R2286" s="47"/>
      <c r="S2286" s="48"/>
      <c r="T2286" s="49"/>
      <c r="U2286" s="49"/>
      <c r="V2286" s="49"/>
      <c r="W2286" s="50"/>
    </row>
    <row r="2287" spans="6:25" s="43" customFormat="1" ht="6" hidden="1" customHeight="1" outlineLevel="2" x14ac:dyDescent="0.2">
      <c r="F2287" s="44"/>
      <c r="G2287" s="45"/>
      <c r="H2287" s="51"/>
      <c r="I2287" s="52"/>
      <c r="J2287" s="52"/>
      <c r="K2287" s="52"/>
      <c r="L2287" s="52"/>
      <c r="M2287" s="52"/>
      <c r="N2287" s="52"/>
      <c r="O2287" s="52"/>
      <c r="P2287" s="47"/>
      <c r="Q2287" s="48"/>
      <c r="R2287" s="47"/>
      <c r="S2287" s="48"/>
      <c r="T2287" s="49"/>
      <c r="U2287" s="49"/>
      <c r="V2287" s="49"/>
      <c r="W2287" s="50"/>
    </row>
    <row r="2288" spans="6:25" s="53" customFormat="1" ht="11.25" hidden="1" outlineLevel="3" x14ac:dyDescent="0.25">
      <c r="F2288" s="54"/>
      <c r="G2288" s="55"/>
      <c r="H2288" s="56" t="str">
        <f>IF(AND(H2287&lt;&gt;"Výkaz výměr:",I2287=""),"Výkaz výměr:","")</f>
        <v>Výkaz výměr:</v>
      </c>
      <c r="I2288" s="57" t="s">
        <v>1312</v>
      </c>
      <c r="J2288" s="58"/>
      <c r="K2288" s="57"/>
      <c r="L2288" s="59"/>
      <c r="M2288" s="60">
        <v>8.1000000000000014</v>
      </c>
      <c r="N2288" s="61"/>
      <c r="O2288" s="62"/>
      <c r="P2288" s="63"/>
      <c r="Q2288" s="61"/>
      <c r="R2288" s="61"/>
      <c r="S2288" s="61"/>
      <c r="T2288" s="64" t="s">
        <v>36</v>
      </c>
      <c r="U2288" s="61"/>
      <c r="V2288" s="61"/>
    </row>
    <row r="2289" spans="6:25" s="43" customFormat="1" ht="12" hidden="1" outlineLevel="2" x14ac:dyDescent="0.2">
      <c r="F2289" s="35">
        <v>501</v>
      </c>
      <c r="G2289" s="36" t="s">
        <v>28</v>
      </c>
      <c r="H2289" s="37" t="s">
        <v>303</v>
      </c>
      <c r="I2289" s="38" t="s">
        <v>304</v>
      </c>
      <c r="J2289" s="36" t="s">
        <v>101</v>
      </c>
      <c r="K2289" s="39">
        <v>237.67805000000004</v>
      </c>
      <c r="L2289" s="40">
        <v>0</v>
      </c>
      <c r="M2289" s="39">
        <v>237.67805000000004</v>
      </c>
      <c r="N2289" s="41"/>
      <c r="O2289" s="42">
        <f>M2289*N2289</f>
        <v>0</v>
      </c>
      <c r="P2289" s="42"/>
      <c r="Q2289" s="42">
        <f>M2289*P2289</f>
        <v>0</v>
      </c>
      <c r="R2289" s="42"/>
      <c r="S2289" s="42">
        <f>M2289*R2289</f>
        <v>0</v>
      </c>
      <c r="T2289" s="42">
        <v>21</v>
      </c>
      <c r="U2289" s="42">
        <f>O2289*T2289/100</f>
        <v>0</v>
      </c>
      <c r="V2289" s="42">
        <f>U2289+O2289</f>
        <v>0</v>
      </c>
      <c r="W2289" s="42"/>
      <c r="X2289" s="42"/>
      <c r="Y2289" s="42">
        <v>1</v>
      </c>
    </row>
    <row r="2290" spans="6:25" s="43" customFormat="1" ht="12" hidden="1" outlineLevel="2" x14ac:dyDescent="0.2">
      <c r="F2290" s="44"/>
      <c r="G2290" s="45"/>
      <c r="H2290" s="46" t="s">
        <v>33</v>
      </c>
      <c r="I2290" s="88" t="s">
        <v>305</v>
      </c>
      <c r="J2290" s="88"/>
      <c r="K2290" s="88"/>
      <c r="L2290" s="88"/>
      <c r="M2290" s="88"/>
      <c r="N2290" s="88"/>
      <c r="O2290" s="88"/>
      <c r="P2290" s="47"/>
      <c r="Q2290" s="48"/>
      <c r="R2290" s="47"/>
      <c r="S2290" s="48"/>
      <c r="T2290" s="49"/>
      <c r="U2290" s="49"/>
      <c r="V2290" s="49"/>
      <c r="W2290" s="50"/>
    </row>
    <row r="2291" spans="6:25" s="43" customFormat="1" ht="6" hidden="1" customHeight="1" outlineLevel="2" x14ac:dyDescent="0.2">
      <c r="F2291" s="44"/>
      <c r="G2291" s="45"/>
      <c r="H2291" s="51"/>
      <c r="I2291" s="52"/>
      <c r="J2291" s="52"/>
      <c r="K2291" s="52"/>
      <c r="L2291" s="52"/>
      <c r="M2291" s="52"/>
      <c r="N2291" s="52"/>
      <c r="O2291" s="52"/>
      <c r="P2291" s="47"/>
      <c r="Q2291" s="48"/>
      <c r="R2291" s="47"/>
      <c r="S2291" s="48"/>
      <c r="T2291" s="49"/>
      <c r="U2291" s="49"/>
      <c r="V2291" s="49"/>
      <c r="W2291" s="50"/>
    </row>
    <row r="2292" spans="6:25" s="53" customFormat="1" ht="11.25" hidden="1" outlineLevel="3" x14ac:dyDescent="0.25">
      <c r="F2292" s="54"/>
      <c r="G2292" s="55"/>
      <c r="H2292" s="56" t="str">
        <f t="shared" ref="H2292:H2313" si="30">IF(AND(H2291&lt;&gt;"Výkaz výměr:",I2291=""),"Výkaz výměr:","")</f>
        <v>Výkaz výměr:</v>
      </c>
      <c r="I2292" s="57" t="s">
        <v>722</v>
      </c>
      <c r="J2292" s="58"/>
      <c r="K2292" s="57"/>
      <c r="L2292" s="59"/>
      <c r="M2292" s="60">
        <v>0</v>
      </c>
      <c r="N2292" s="61"/>
      <c r="O2292" s="62"/>
      <c r="P2292" s="63"/>
      <c r="Q2292" s="61"/>
      <c r="R2292" s="61"/>
      <c r="S2292" s="61"/>
      <c r="T2292" s="64" t="s">
        <v>36</v>
      </c>
      <c r="U2292" s="61"/>
      <c r="V2292" s="61"/>
    </row>
    <row r="2293" spans="6:25" s="53" customFormat="1" ht="11.25" hidden="1" outlineLevel="3" x14ac:dyDescent="0.25">
      <c r="F2293" s="54"/>
      <c r="G2293" s="55"/>
      <c r="H2293" s="56" t="str">
        <f t="shared" si="30"/>
        <v/>
      </c>
      <c r="I2293" s="57" t="s">
        <v>1115</v>
      </c>
      <c r="J2293" s="58"/>
      <c r="K2293" s="57"/>
      <c r="L2293" s="59"/>
      <c r="M2293" s="60">
        <v>93.573999999999998</v>
      </c>
      <c r="N2293" s="61"/>
      <c r="O2293" s="62"/>
      <c r="P2293" s="63"/>
      <c r="Q2293" s="61"/>
      <c r="R2293" s="61"/>
      <c r="S2293" s="61"/>
      <c r="T2293" s="64" t="s">
        <v>36</v>
      </c>
      <c r="U2293" s="61"/>
      <c r="V2293" s="61"/>
    </row>
    <row r="2294" spans="6:25" s="53" customFormat="1" ht="11.25" hidden="1" outlineLevel="3" x14ac:dyDescent="0.25">
      <c r="F2294" s="54"/>
      <c r="G2294" s="55"/>
      <c r="H2294" s="56" t="str">
        <f t="shared" si="30"/>
        <v/>
      </c>
      <c r="I2294" s="57" t="s">
        <v>1116</v>
      </c>
      <c r="J2294" s="58"/>
      <c r="K2294" s="57"/>
      <c r="L2294" s="59"/>
      <c r="M2294" s="60">
        <v>-2.94</v>
      </c>
      <c r="N2294" s="61"/>
      <c r="O2294" s="62"/>
      <c r="P2294" s="63"/>
      <c r="Q2294" s="61"/>
      <c r="R2294" s="61"/>
      <c r="S2294" s="61"/>
      <c r="T2294" s="64" t="s">
        <v>36</v>
      </c>
      <c r="U2294" s="61"/>
      <c r="V2294" s="61"/>
    </row>
    <row r="2295" spans="6:25" s="53" customFormat="1" ht="11.25" hidden="1" outlineLevel="3" x14ac:dyDescent="0.25">
      <c r="F2295" s="54"/>
      <c r="G2295" s="55"/>
      <c r="H2295" s="56" t="str">
        <f t="shared" si="30"/>
        <v/>
      </c>
      <c r="I2295" s="57" t="s">
        <v>1117</v>
      </c>
      <c r="J2295" s="58"/>
      <c r="K2295" s="57"/>
      <c r="L2295" s="59"/>
      <c r="M2295" s="60">
        <v>-3.0804</v>
      </c>
      <c r="N2295" s="61"/>
      <c r="O2295" s="62"/>
      <c r="P2295" s="63"/>
      <c r="Q2295" s="61"/>
      <c r="R2295" s="61"/>
      <c r="S2295" s="61"/>
      <c r="T2295" s="64" t="s">
        <v>36</v>
      </c>
      <c r="U2295" s="61"/>
      <c r="V2295" s="61"/>
    </row>
    <row r="2296" spans="6:25" s="53" customFormat="1" ht="11.25" hidden="1" outlineLevel="3" x14ac:dyDescent="0.25">
      <c r="F2296" s="54"/>
      <c r="G2296" s="55"/>
      <c r="H2296" s="56" t="str">
        <f t="shared" si="30"/>
        <v/>
      </c>
      <c r="I2296" s="57" t="s">
        <v>1118</v>
      </c>
      <c r="J2296" s="58"/>
      <c r="K2296" s="57"/>
      <c r="L2296" s="59"/>
      <c r="M2296" s="60">
        <v>-2.2199999999999998</v>
      </c>
      <c r="N2296" s="61"/>
      <c r="O2296" s="62"/>
      <c r="P2296" s="63"/>
      <c r="Q2296" s="61"/>
      <c r="R2296" s="61"/>
      <c r="S2296" s="61"/>
      <c r="T2296" s="64" t="s">
        <v>36</v>
      </c>
      <c r="U2296" s="61"/>
      <c r="V2296" s="61"/>
    </row>
    <row r="2297" spans="6:25" s="53" customFormat="1" ht="11.25" hidden="1" outlineLevel="3" x14ac:dyDescent="0.25">
      <c r="F2297" s="54"/>
      <c r="G2297" s="55"/>
      <c r="H2297" s="56" t="str">
        <f t="shared" si="30"/>
        <v/>
      </c>
      <c r="I2297" s="57" t="s">
        <v>1119</v>
      </c>
      <c r="J2297" s="58"/>
      <c r="K2297" s="57"/>
      <c r="L2297" s="59"/>
      <c r="M2297" s="60">
        <v>-9.1767500000000002</v>
      </c>
      <c r="N2297" s="61"/>
      <c r="O2297" s="62"/>
      <c r="P2297" s="63"/>
      <c r="Q2297" s="61"/>
      <c r="R2297" s="61"/>
      <c r="S2297" s="61"/>
      <c r="T2297" s="64" t="s">
        <v>36</v>
      </c>
      <c r="U2297" s="61"/>
      <c r="V2297" s="61"/>
    </row>
    <row r="2298" spans="6:25" s="53" customFormat="1" ht="11.25" hidden="1" outlineLevel="3" x14ac:dyDescent="0.25">
      <c r="F2298" s="54"/>
      <c r="G2298" s="55"/>
      <c r="H2298" s="56" t="str">
        <f t="shared" si="30"/>
        <v/>
      </c>
      <c r="I2298" s="57" t="s">
        <v>1120</v>
      </c>
      <c r="J2298" s="58"/>
      <c r="K2298" s="57"/>
      <c r="L2298" s="59"/>
      <c r="M2298" s="60">
        <v>-0.60599999999999998</v>
      </c>
      <c r="N2298" s="61"/>
      <c r="O2298" s="62"/>
      <c r="P2298" s="63"/>
      <c r="Q2298" s="61"/>
      <c r="R2298" s="61"/>
      <c r="S2298" s="61"/>
      <c r="T2298" s="64" t="s">
        <v>36</v>
      </c>
      <c r="U2298" s="61"/>
      <c r="V2298" s="61"/>
    </row>
    <row r="2299" spans="6:25" s="53" customFormat="1" ht="11.25" hidden="1" outlineLevel="3" x14ac:dyDescent="0.25">
      <c r="F2299" s="54"/>
      <c r="G2299" s="55"/>
      <c r="H2299" s="56" t="str">
        <f t="shared" si="30"/>
        <v/>
      </c>
      <c r="I2299" s="57" t="s">
        <v>1121</v>
      </c>
      <c r="J2299" s="58"/>
      <c r="K2299" s="57"/>
      <c r="L2299" s="59"/>
      <c r="M2299" s="60">
        <v>78.234000000000009</v>
      </c>
      <c r="N2299" s="61"/>
      <c r="O2299" s="62"/>
      <c r="P2299" s="63"/>
      <c r="Q2299" s="61"/>
      <c r="R2299" s="61"/>
      <c r="S2299" s="61"/>
      <c r="T2299" s="64" t="s">
        <v>36</v>
      </c>
      <c r="U2299" s="61"/>
      <c r="V2299" s="61"/>
    </row>
    <row r="2300" spans="6:25" s="53" customFormat="1" ht="11.25" hidden="1" outlineLevel="3" x14ac:dyDescent="0.25">
      <c r="F2300" s="54"/>
      <c r="G2300" s="55"/>
      <c r="H2300" s="56" t="str">
        <f t="shared" si="30"/>
        <v/>
      </c>
      <c r="I2300" s="57" t="s">
        <v>1122</v>
      </c>
      <c r="J2300" s="58"/>
      <c r="K2300" s="57"/>
      <c r="L2300" s="59"/>
      <c r="M2300" s="60">
        <v>-1.7729999999999999</v>
      </c>
      <c r="N2300" s="61"/>
      <c r="O2300" s="62"/>
      <c r="P2300" s="63"/>
      <c r="Q2300" s="61"/>
      <c r="R2300" s="61"/>
      <c r="S2300" s="61"/>
      <c r="T2300" s="64" t="s">
        <v>36</v>
      </c>
      <c r="U2300" s="61"/>
      <c r="V2300" s="61"/>
    </row>
    <row r="2301" spans="6:25" s="53" customFormat="1" ht="11.25" hidden="1" outlineLevel="3" x14ac:dyDescent="0.25">
      <c r="F2301" s="54"/>
      <c r="G2301" s="55"/>
      <c r="H2301" s="56" t="str">
        <f t="shared" si="30"/>
        <v/>
      </c>
      <c r="I2301" s="57" t="s">
        <v>1123</v>
      </c>
      <c r="J2301" s="58"/>
      <c r="K2301" s="57"/>
      <c r="L2301" s="59"/>
      <c r="M2301" s="60">
        <v>-6.6719999999999997</v>
      </c>
      <c r="N2301" s="61"/>
      <c r="O2301" s="62"/>
      <c r="P2301" s="63"/>
      <c r="Q2301" s="61"/>
      <c r="R2301" s="61"/>
      <c r="S2301" s="61"/>
      <c r="T2301" s="64" t="s">
        <v>36</v>
      </c>
      <c r="U2301" s="61"/>
      <c r="V2301" s="61"/>
    </row>
    <row r="2302" spans="6:25" s="53" customFormat="1" ht="11.25" hidden="1" outlineLevel="3" x14ac:dyDescent="0.25">
      <c r="F2302" s="54"/>
      <c r="G2302" s="55"/>
      <c r="H2302" s="56" t="str">
        <f t="shared" si="30"/>
        <v/>
      </c>
      <c r="I2302" s="57" t="s">
        <v>1120</v>
      </c>
      <c r="J2302" s="58"/>
      <c r="K2302" s="57"/>
      <c r="L2302" s="59"/>
      <c r="M2302" s="60">
        <v>-0.60599999999999998</v>
      </c>
      <c r="N2302" s="61"/>
      <c r="O2302" s="62"/>
      <c r="P2302" s="63"/>
      <c r="Q2302" s="61"/>
      <c r="R2302" s="61"/>
      <c r="S2302" s="61"/>
      <c r="T2302" s="64" t="s">
        <v>36</v>
      </c>
      <c r="U2302" s="61"/>
      <c r="V2302" s="61"/>
    </row>
    <row r="2303" spans="6:25" s="53" customFormat="1" ht="11.25" hidden="1" outlineLevel="3" x14ac:dyDescent="0.25">
      <c r="F2303" s="54"/>
      <c r="G2303" s="55"/>
      <c r="H2303" s="56" t="str">
        <f t="shared" si="30"/>
        <v/>
      </c>
      <c r="I2303" s="57" t="s">
        <v>1118</v>
      </c>
      <c r="J2303" s="58"/>
      <c r="K2303" s="57"/>
      <c r="L2303" s="59"/>
      <c r="M2303" s="60">
        <v>-2.2199999999999998</v>
      </c>
      <c r="N2303" s="61"/>
      <c r="O2303" s="62"/>
      <c r="P2303" s="63"/>
      <c r="Q2303" s="61"/>
      <c r="R2303" s="61"/>
      <c r="S2303" s="61"/>
      <c r="T2303" s="64" t="s">
        <v>36</v>
      </c>
      <c r="U2303" s="61"/>
      <c r="V2303" s="61"/>
    </row>
    <row r="2304" spans="6:25" s="53" customFormat="1" ht="11.25" hidden="1" outlineLevel="3" x14ac:dyDescent="0.25">
      <c r="F2304" s="54"/>
      <c r="G2304" s="55"/>
      <c r="H2304" s="56" t="str">
        <f t="shared" si="30"/>
        <v/>
      </c>
      <c r="I2304" s="57" t="s">
        <v>1124</v>
      </c>
      <c r="J2304" s="58"/>
      <c r="K2304" s="57"/>
      <c r="L2304" s="59"/>
      <c r="M2304" s="60">
        <v>77.762</v>
      </c>
      <c r="N2304" s="61"/>
      <c r="O2304" s="62"/>
      <c r="P2304" s="63"/>
      <c r="Q2304" s="61"/>
      <c r="R2304" s="61"/>
      <c r="S2304" s="61"/>
      <c r="T2304" s="64" t="s">
        <v>36</v>
      </c>
      <c r="U2304" s="61"/>
      <c r="V2304" s="61"/>
    </row>
    <row r="2305" spans="6:25" s="53" customFormat="1" ht="11.25" hidden="1" outlineLevel="3" x14ac:dyDescent="0.25">
      <c r="F2305" s="54"/>
      <c r="G2305" s="55"/>
      <c r="H2305" s="56" t="str">
        <f t="shared" si="30"/>
        <v/>
      </c>
      <c r="I2305" s="57" t="s">
        <v>1125</v>
      </c>
      <c r="J2305" s="58"/>
      <c r="K2305" s="57"/>
      <c r="L2305" s="59"/>
      <c r="M2305" s="60">
        <v>-9.6</v>
      </c>
      <c r="N2305" s="61"/>
      <c r="O2305" s="62"/>
      <c r="P2305" s="63"/>
      <c r="Q2305" s="61"/>
      <c r="R2305" s="61"/>
      <c r="S2305" s="61"/>
      <c r="T2305" s="64" t="s">
        <v>36</v>
      </c>
      <c r="U2305" s="61"/>
      <c r="V2305" s="61"/>
    </row>
    <row r="2306" spans="6:25" s="53" customFormat="1" ht="11.25" hidden="1" outlineLevel="3" x14ac:dyDescent="0.25">
      <c r="F2306" s="54"/>
      <c r="G2306" s="55"/>
      <c r="H2306" s="56" t="str">
        <f t="shared" si="30"/>
        <v/>
      </c>
      <c r="I2306" s="57" t="s">
        <v>1118</v>
      </c>
      <c r="J2306" s="58"/>
      <c r="K2306" s="57"/>
      <c r="L2306" s="59"/>
      <c r="M2306" s="60">
        <v>-2.2199999999999998</v>
      </c>
      <c r="N2306" s="61"/>
      <c r="O2306" s="62"/>
      <c r="P2306" s="63"/>
      <c r="Q2306" s="61"/>
      <c r="R2306" s="61"/>
      <c r="S2306" s="61"/>
      <c r="T2306" s="64" t="s">
        <v>36</v>
      </c>
      <c r="U2306" s="61"/>
      <c r="V2306" s="61"/>
    </row>
    <row r="2307" spans="6:25" s="53" customFormat="1" ht="11.25" hidden="1" outlineLevel="3" x14ac:dyDescent="0.25">
      <c r="F2307" s="54"/>
      <c r="G2307" s="55"/>
      <c r="H2307" s="56" t="str">
        <f t="shared" si="30"/>
        <v/>
      </c>
      <c r="I2307" s="57" t="s">
        <v>1116</v>
      </c>
      <c r="J2307" s="58"/>
      <c r="K2307" s="57"/>
      <c r="L2307" s="59"/>
      <c r="M2307" s="60">
        <v>-2.94</v>
      </c>
      <c r="N2307" s="61"/>
      <c r="O2307" s="62"/>
      <c r="P2307" s="63"/>
      <c r="Q2307" s="61"/>
      <c r="R2307" s="61"/>
      <c r="S2307" s="61"/>
      <c r="T2307" s="64" t="s">
        <v>36</v>
      </c>
      <c r="U2307" s="61"/>
      <c r="V2307" s="61"/>
    </row>
    <row r="2308" spans="6:25" s="53" customFormat="1" ht="11.25" hidden="1" outlineLevel="3" x14ac:dyDescent="0.25">
      <c r="F2308" s="54"/>
      <c r="G2308" s="55"/>
      <c r="H2308" s="56" t="str">
        <f t="shared" si="30"/>
        <v/>
      </c>
      <c r="I2308" s="57" t="s">
        <v>1126</v>
      </c>
      <c r="J2308" s="58"/>
      <c r="K2308" s="57"/>
      <c r="L2308" s="59"/>
      <c r="M2308" s="60">
        <v>58.66075</v>
      </c>
      <c r="N2308" s="61"/>
      <c r="O2308" s="62"/>
      <c r="P2308" s="63"/>
      <c r="Q2308" s="61"/>
      <c r="R2308" s="61"/>
      <c r="S2308" s="61"/>
      <c r="T2308" s="64" t="s">
        <v>36</v>
      </c>
      <c r="U2308" s="61"/>
      <c r="V2308" s="61"/>
    </row>
    <row r="2309" spans="6:25" s="53" customFormat="1" ht="11.25" hidden="1" outlineLevel="3" x14ac:dyDescent="0.25">
      <c r="F2309" s="54"/>
      <c r="G2309" s="55"/>
      <c r="H2309" s="56" t="str">
        <f t="shared" si="30"/>
        <v/>
      </c>
      <c r="I2309" s="57" t="s">
        <v>1125</v>
      </c>
      <c r="J2309" s="58"/>
      <c r="K2309" s="57"/>
      <c r="L2309" s="59"/>
      <c r="M2309" s="60">
        <v>-9.6</v>
      </c>
      <c r="N2309" s="61"/>
      <c r="O2309" s="62"/>
      <c r="P2309" s="63"/>
      <c r="Q2309" s="61"/>
      <c r="R2309" s="61"/>
      <c r="S2309" s="61"/>
      <c r="T2309" s="64" t="s">
        <v>36</v>
      </c>
      <c r="U2309" s="61"/>
      <c r="V2309" s="61"/>
    </row>
    <row r="2310" spans="6:25" s="53" customFormat="1" ht="11.25" hidden="1" outlineLevel="3" x14ac:dyDescent="0.25">
      <c r="F2310" s="54"/>
      <c r="G2310" s="55"/>
      <c r="H2310" s="56" t="str">
        <f t="shared" si="30"/>
        <v/>
      </c>
      <c r="I2310" s="57" t="s">
        <v>1120</v>
      </c>
      <c r="J2310" s="58"/>
      <c r="K2310" s="57"/>
      <c r="L2310" s="59"/>
      <c r="M2310" s="60">
        <v>-0.60599999999999998</v>
      </c>
      <c r="N2310" s="61"/>
      <c r="O2310" s="62"/>
      <c r="P2310" s="63"/>
      <c r="Q2310" s="61"/>
      <c r="R2310" s="61"/>
      <c r="S2310" s="61"/>
      <c r="T2310" s="64" t="s">
        <v>36</v>
      </c>
      <c r="U2310" s="61"/>
      <c r="V2310" s="61"/>
    </row>
    <row r="2311" spans="6:25" s="53" customFormat="1" ht="11.25" hidden="1" outlineLevel="3" x14ac:dyDescent="0.25">
      <c r="F2311" s="54"/>
      <c r="G2311" s="55"/>
      <c r="H2311" s="56" t="str">
        <f t="shared" si="30"/>
        <v/>
      </c>
      <c r="I2311" s="57" t="s">
        <v>1123</v>
      </c>
      <c r="J2311" s="58"/>
      <c r="K2311" s="57"/>
      <c r="L2311" s="59"/>
      <c r="M2311" s="60">
        <v>-6.6719999999999997</v>
      </c>
      <c r="N2311" s="61"/>
      <c r="O2311" s="62"/>
      <c r="P2311" s="63"/>
      <c r="Q2311" s="61"/>
      <c r="R2311" s="61"/>
      <c r="S2311" s="61"/>
      <c r="T2311" s="64" t="s">
        <v>36</v>
      </c>
      <c r="U2311" s="61"/>
      <c r="V2311" s="61"/>
    </row>
    <row r="2312" spans="6:25" s="53" customFormat="1" ht="11.25" hidden="1" outlineLevel="3" x14ac:dyDescent="0.25">
      <c r="F2312" s="54"/>
      <c r="G2312" s="55"/>
      <c r="H2312" s="56" t="str">
        <f t="shared" si="30"/>
        <v/>
      </c>
      <c r="I2312" s="57" t="s">
        <v>1127</v>
      </c>
      <c r="J2312" s="58"/>
      <c r="K2312" s="57"/>
      <c r="L2312" s="59"/>
      <c r="M2312" s="60">
        <v>-0.6</v>
      </c>
      <c r="N2312" s="61"/>
      <c r="O2312" s="62"/>
      <c r="P2312" s="63"/>
      <c r="Q2312" s="61"/>
      <c r="R2312" s="61"/>
      <c r="S2312" s="61"/>
      <c r="T2312" s="64" t="s">
        <v>36</v>
      </c>
      <c r="U2312" s="61"/>
      <c r="V2312" s="61"/>
    </row>
    <row r="2313" spans="6:25" s="53" customFormat="1" ht="11.25" hidden="1" outlineLevel="3" x14ac:dyDescent="0.25">
      <c r="F2313" s="54"/>
      <c r="G2313" s="55"/>
      <c r="H2313" s="56" t="str">
        <f t="shared" si="30"/>
        <v/>
      </c>
      <c r="I2313" s="57" t="s">
        <v>1128</v>
      </c>
      <c r="J2313" s="58"/>
      <c r="K2313" s="57"/>
      <c r="L2313" s="59"/>
      <c r="M2313" s="60">
        <v>-9.0205500000000001</v>
      </c>
      <c r="N2313" s="61"/>
      <c r="O2313" s="62"/>
      <c r="P2313" s="63"/>
      <c r="Q2313" s="61"/>
      <c r="R2313" s="61"/>
      <c r="S2313" s="61"/>
      <c r="T2313" s="64" t="s">
        <v>36</v>
      </c>
      <c r="U2313" s="61"/>
      <c r="V2313" s="61"/>
    </row>
    <row r="2314" spans="6:25" s="43" customFormat="1" ht="12" hidden="1" outlineLevel="2" x14ac:dyDescent="0.2">
      <c r="F2314" s="35">
        <v>502</v>
      </c>
      <c r="G2314" s="36" t="s">
        <v>28</v>
      </c>
      <c r="H2314" s="37" t="s">
        <v>300</v>
      </c>
      <c r="I2314" s="38" t="s">
        <v>301</v>
      </c>
      <c r="J2314" s="36" t="s">
        <v>101</v>
      </c>
      <c r="K2314" s="39">
        <v>418.39805000000001</v>
      </c>
      <c r="L2314" s="40">
        <v>0</v>
      </c>
      <c r="M2314" s="39">
        <v>418.39805000000001</v>
      </c>
      <c r="N2314" s="41"/>
      <c r="O2314" s="42">
        <f>M2314*N2314</f>
        <v>0</v>
      </c>
      <c r="P2314" s="42"/>
      <c r="Q2314" s="42">
        <f>M2314*P2314</f>
        <v>0</v>
      </c>
      <c r="R2314" s="42">
        <v>1.4999999999999999E-4</v>
      </c>
      <c r="S2314" s="42">
        <f>M2314*R2314</f>
        <v>6.2759707499999998E-2</v>
      </c>
      <c r="T2314" s="42">
        <v>21</v>
      </c>
      <c r="U2314" s="42">
        <f>O2314*T2314/100</f>
        <v>0</v>
      </c>
      <c r="V2314" s="42">
        <f>U2314+O2314</f>
        <v>0</v>
      </c>
      <c r="W2314" s="42"/>
      <c r="X2314" s="42"/>
      <c r="Y2314" s="42">
        <v>1</v>
      </c>
    </row>
    <row r="2315" spans="6:25" s="43" customFormat="1" ht="12" hidden="1" outlineLevel="2" x14ac:dyDescent="0.2">
      <c r="F2315" s="44"/>
      <c r="G2315" s="45"/>
      <c r="H2315" s="46" t="s">
        <v>33</v>
      </c>
      <c r="I2315" s="88" t="s">
        <v>302</v>
      </c>
      <c r="J2315" s="88"/>
      <c r="K2315" s="88"/>
      <c r="L2315" s="88"/>
      <c r="M2315" s="88"/>
      <c r="N2315" s="88"/>
      <c r="O2315" s="88"/>
      <c r="P2315" s="47"/>
      <c r="Q2315" s="48"/>
      <c r="R2315" s="47"/>
      <c r="S2315" s="48"/>
      <c r="T2315" s="49"/>
      <c r="U2315" s="49"/>
      <c r="V2315" s="49"/>
      <c r="W2315" s="50"/>
    </row>
    <row r="2316" spans="6:25" s="43" customFormat="1" ht="6" hidden="1" customHeight="1" outlineLevel="2" x14ac:dyDescent="0.2">
      <c r="F2316" s="44"/>
      <c r="G2316" s="45"/>
      <c r="H2316" s="51"/>
      <c r="I2316" s="52"/>
      <c r="J2316" s="52"/>
      <c r="K2316" s="52"/>
      <c r="L2316" s="52"/>
      <c r="M2316" s="52"/>
      <c r="N2316" s="52"/>
      <c r="O2316" s="52"/>
      <c r="P2316" s="47"/>
      <c r="Q2316" s="48"/>
      <c r="R2316" s="47"/>
      <c r="S2316" s="48"/>
      <c r="T2316" s="49"/>
      <c r="U2316" s="49"/>
      <c r="V2316" s="49"/>
      <c r="W2316" s="50"/>
    </row>
    <row r="2317" spans="6:25" s="53" customFormat="1" ht="11.25" hidden="1" outlineLevel="3" x14ac:dyDescent="0.25">
      <c r="F2317" s="54"/>
      <c r="G2317" s="55"/>
      <c r="H2317" s="56" t="str">
        <f t="shared" ref="H2317:H2341" si="31">IF(AND(H2316&lt;&gt;"Výkaz výměr:",I2316=""),"Výkaz výměr:","")</f>
        <v>Výkaz výměr:</v>
      </c>
      <c r="I2317" s="57" t="s">
        <v>722</v>
      </c>
      <c r="J2317" s="58"/>
      <c r="K2317" s="57"/>
      <c r="L2317" s="59"/>
      <c r="M2317" s="60">
        <v>0</v>
      </c>
      <c r="N2317" s="61"/>
      <c r="O2317" s="62"/>
      <c r="P2317" s="63"/>
      <c r="Q2317" s="61"/>
      <c r="R2317" s="61"/>
      <c r="S2317" s="61"/>
      <c r="T2317" s="64" t="s">
        <v>36</v>
      </c>
      <c r="U2317" s="61"/>
      <c r="V2317" s="61"/>
    </row>
    <row r="2318" spans="6:25" s="53" customFormat="1" ht="11.25" hidden="1" outlineLevel="3" x14ac:dyDescent="0.25">
      <c r="F2318" s="54"/>
      <c r="G2318" s="55"/>
      <c r="H2318" s="56" t="str">
        <f t="shared" si="31"/>
        <v/>
      </c>
      <c r="I2318" s="57" t="s">
        <v>1115</v>
      </c>
      <c r="J2318" s="58"/>
      <c r="K2318" s="57"/>
      <c r="L2318" s="59"/>
      <c r="M2318" s="60">
        <v>93.573999999999998</v>
      </c>
      <c r="N2318" s="61"/>
      <c r="O2318" s="62"/>
      <c r="P2318" s="63"/>
      <c r="Q2318" s="61"/>
      <c r="R2318" s="61"/>
      <c r="S2318" s="61"/>
      <c r="T2318" s="64" t="s">
        <v>36</v>
      </c>
      <c r="U2318" s="61"/>
      <c r="V2318" s="61"/>
    </row>
    <row r="2319" spans="6:25" s="53" customFormat="1" ht="11.25" hidden="1" outlineLevel="3" x14ac:dyDescent="0.25">
      <c r="F2319" s="54"/>
      <c r="G2319" s="55"/>
      <c r="H2319" s="56" t="str">
        <f t="shared" si="31"/>
        <v/>
      </c>
      <c r="I2319" s="57" t="s">
        <v>1116</v>
      </c>
      <c r="J2319" s="58"/>
      <c r="K2319" s="57"/>
      <c r="L2319" s="59"/>
      <c r="M2319" s="60">
        <v>-2.94</v>
      </c>
      <c r="N2319" s="61"/>
      <c r="O2319" s="62"/>
      <c r="P2319" s="63"/>
      <c r="Q2319" s="61"/>
      <c r="R2319" s="61"/>
      <c r="S2319" s="61"/>
      <c r="T2319" s="64" t="s">
        <v>36</v>
      </c>
      <c r="U2319" s="61"/>
      <c r="V2319" s="61"/>
    </row>
    <row r="2320" spans="6:25" s="53" customFormat="1" ht="11.25" hidden="1" outlineLevel="3" x14ac:dyDescent="0.25">
      <c r="F2320" s="54"/>
      <c r="G2320" s="55"/>
      <c r="H2320" s="56" t="str">
        <f t="shared" si="31"/>
        <v/>
      </c>
      <c r="I2320" s="57" t="s">
        <v>1117</v>
      </c>
      <c r="J2320" s="58"/>
      <c r="K2320" s="57"/>
      <c r="L2320" s="59"/>
      <c r="M2320" s="60">
        <v>-3.0804</v>
      </c>
      <c r="N2320" s="61"/>
      <c r="O2320" s="62"/>
      <c r="P2320" s="63"/>
      <c r="Q2320" s="61"/>
      <c r="R2320" s="61"/>
      <c r="S2320" s="61"/>
      <c r="T2320" s="64" t="s">
        <v>36</v>
      </c>
      <c r="U2320" s="61"/>
      <c r="V2320" s="61"/>
    </row>
    <row r="2321" spans="6:22" s="53" customFormat="1" ht="11.25" hidden="1" outlineLevel="3" x14ac:dyDescent="0.25">
      <c r="F2321" s="54"/>
      <c r="G2321" s="55"/>
      <c r="H2321" s="56" t="str">
        <f t="shared" si="31"/>
        <v/>
      </c>
      <c r="I2321" s="57" t="s">
        <v>1118</v>
      </c>
      <c r="J2321" s="58"/>
      <c r="K2321" s="57"/>
      <c r="L2321" s="59"/>
      <c r="M2321" s="60">
        <v>-2.2199999999999998</v>
      </c>
      <c r="N2321" s="61"/>
      <c r="O2321" s="62"/>
      <c r="P2321" s="63"/>
      <c r="Q2321" s="61"/>
      <c r="R2321" s="61"/>
      <c r="S2321" s="61"/>
      <c r="T2321" s="64" t="s">
        <v>36</v>
      </c>
      <c r="U2321" s="61"/>
      <c r="V2321" s="61"/>
    </row>
    <row r="2322" spans="6:22" s="53" customFormat="1" ht="11.25" hidden="1" outlineLevel="3" x14ac:dyDescent="0.25">
      <c r="F2322" s="54"/>
      <c r="G2322" s="55"/>
      <c r="H2322" s="56" t="str">
        <f t="shared" si="31"/>
        <v/>
      </c>
      <c r="I2322" s="57" t="s">
        <v>1119</v>
      </c>
      <c r="J2322" s="58"/>
      <c r="K2322" s="57"/>
      <c r="L2322" s="59"/>
      <c r="M2322" s="60">
        <v>-9.1767500000000002</v>
      </c>
      <c r="N2322" s="61"/>
      <c r="O2322" s="62"/>
      <c r="P2322" s="63"/>
      <c r="Q2322" s="61"/>
      <c r="R2322" s="61"/>
      <c r="S2322" s="61"/>
      <c r="T2322" s="64" t="s">
        <v>36</v>
      </c>
      <c r="U2322" s="61"/>
      <c r="V2322" s="61"/>
    </row>
    <row r="2323" spans="6:22" s="53" customFormat="1" ht="11.25" hidden="1" outlineLevel="3" x14ac:dyDescent="0.25">
      <c r="F2323" s="54"/>
      <c r="G2323" s="55"/>
      <c r="H2323" s="56" t="str">
        <f t="shared" si="31"/>
        <v/>
      </c>
      <c r="I2323" s="57" t="s">
        <v>1120</v>
      </c>
      <c r="J2323" s="58"/>
      <c r="K2323" s="57"/>
      <c r="L2323" s="59"/>
      <c r="M2323" s="60">
        <v>-0.60599999999999998</v>
      </c>
      <c r="N2323" s="61"/>
      <c r="O2323" s="62"/>
      <c r="P2323" s="63"/>
      <c r="Q2323" s="61"/>
      <c r="R2323" s="61"/>
      <c r="S2323" s="61"/>
      <c r="T2323" s="64" t="s">
        <v>36</v>
      </c>
      <c r="U2323" s="61"/>
      <c r="V2323" s="61"/>
    </row>
    <row r="2324" spans="6:22" s="53" customFormat="1" ht="11.25" hidden="1" outlineLevel="3" x14ac:dyDescent="0.25">
      <c r="F2324" s="54"/>
      <c r="G2324" s="55"/>
      <c r="H2324" s="56" t="str">
        <f t="shared" si="31"/>
        <v/>
      </c>
      <c r="I2324" s="57" t="s">
        <v>1121</v>
      </c>
      <c r="J2324" s="58"/>
      <c r="K2324" s="57"/>
      <c r="L2324" s="59"/>
      <c r="M2324" s="60">
        <v>78.234000000000009</v>
      </c>
      <c r="N2324" s="61"/>
      <c r="O2324" s="62"/>
      <c r="P2324" s="63"/>
      <c r="Q2324" s="61"/>
      <c r="R2324" s="61"/>
      <c r="S2324" s="61"/>
      <c r="T2324" s="64" t="s">
        <v>36</v>
      </c>
      <c r="U2324" s="61"/>
      <c r="V2324" s="61"/>
    </row>
    <row r="2325" spans="6:22" s="53" customFormat="1" ht="11.25" hidden="1" outlineLevel="3" x14ac:dyDescent="0.25">
      <c r="F2325" s="54"/>
      <c r="G2325" s="55"/>
      <c r="H2325" s="56" t="str">
        <f t="shared" si="31"/>
        <v/>
      </c>
      <c r="I2325" s="57" t="s">
        <v>1122</v>
      </c>
      <c r="J2325" s="58"/>
      <c r="K2325" s="57"/>
      <c r="L2325" s="59"/>
      <c r="M2325" s="60">
        <v>-1.7729999999999999</v>
      </c>
      <c r="N2325" s="61"/>
      <c r="O2325" s="62"/>
      <c r="P2325" s="63"/>
      <c r="Q2325" s="61"/>
      <c r="R2325" s="61"/>
      <c r="S2325" s="61"/>
      <c r="T2325" s="64" t="s">
        <v>36</v>
      </c>
      <c r="U2325" s="61"/>
      <c r="V2325" s="61"/>
    </row>
    <row r="2326" spans="6:22" s="53" customFormat="1" ht="11.25" hidden="1" outlineLevel="3" x14ac:dyDescent="0.25">
      <c r="F2326" s="54"/>
      <c r="G2326" s="55"/>
      <c r="H2326" s="56" t="str">
        <f t="shared" si="31"/>
        <v/>
      </c>
      <c r="I2326" s="57" t="s">
        <v>1123</v>
      </c>
      <c r="J2326" s="58"/>
      <c r="K2326" s="57"/>
      <c r="L2326" s="59"/>
      <c r="M2326" s="60">
        <v>-6.6719999999999997</v>
      </c>
      <c r="N2326" s="61"/>
      <c r="O2326" s="62"/>
      <c r="P2326" s="63"/>
      <c r="Q2326" s="61"/>
      <c r="R2326" s="61"/>
      <c r="S2326" s="61"/>
      <c r="T2326" s="64" t="s">
        <v>36</v>
      </c>
      <c r="U2326" s="61"/>
      <c r="V2326" s="61"/>
    </row>
    <row r="2327" spans="6:22" s="53" customFormat="1" ht="11.25" hidden="1" outlineLevel="3" x14ac:dyDescent="0.25">
      <c r="F2327" s="54"/>
      <c r="G2327" s="55"/>
      <c r="H2327" s="56" t="str">
        <f t="shared" si="31"/>
        <v/>
      </c>
      <c r="I2327" s="57" t="s">
        <v>1120</v>
      </c>
      <c r="J2327" s="58"/>
      <c r="K2327" s="57"/>
      <c r="L2327" s="59"/>
      <c r="M2327" s="60">
        <v>-0.60599999999999998</v>
      </c>
      <c r="N2327" s="61"/>
      <c r="O2327" s="62"/>
      <c r="P2327" s="63"/>
      <c r="Q2327" s="61"/>
      <c r="R2327" s="61"/>
      <c r="S2327" s="61"/>
      <c r="T2327" s="64" t="s">
        <v>36</v>
      </c>
      <c r="U2327" s="61"/>
      <c r="V2327" s="61"/>
    </row>
    <row r="2328" spans="6:22" s="53" customFormat="1" ht="11.25" hidden="1" outlineLevel="3" x14ac:dyDescent="0.25">
      <c r="F2328" s="54"/>
      <c r="G2328" s="55"/>
      <c r="H2328" s="56" t="str">
        <f t="shared" si="31"/>
        <v/>
      </c>
      <c r="I2328" s="57" t="s">
        <v>1118</v>
      </c>
      <c r="J2328" s="58"/>
      <c r="K2328" s="57"/>
      <c r="L2328" s="59"/>
      <c r="M2328" s="60">
        <v>-2.2199999999999998</v>
      </c>
      <c r="N2328" s="61"/>
      <c r="O2328" s="62"/>
      <c r="P2328" s="63"/>
      <c r="Q2328" s="61"/>
      <c r="R2328" s="61"/>
      <c r="S2328" s="61"/>
      <c r="T2328" s="64" t="s">
        <v>36</v>
      </c>
      <c r="U2328" s="61"/>
      <c r="V2328" s="61"/>
    </row>
    <row r="2329" spans="6:22" s="53" customFormat="1" ht="11.25" hidden="1" outlineLevel="3" x14ac:dyDescent="0.25">
      <c r="F2329" s="54"/>
      <c r="G2329" s="55"/>
      <c r="H2329" s="56" t="str">
        <f t="shared" si="31"/>
        <v/>
      </c>
      <c r="I2329" s="57" t="s">
        <v>1124</v>
      </c>
      <c r="J2329" s="58"/>
      <c r="K2329" s="57"/>
      <c r="L2329" s="59"/>
      <c r="M2329" s="60">
        <v>77.762</v>
      </c>
      <c r="N2329" s="61"/>
      <c r="O2329" s="62"/>
      <c r="P2329" s="63"/>
      <c r="Q2329" s="61"/>
      <c r="R2329" s="61"/>
      <c r="S2329" s="61"/>
      <c r="T2329" s="64" t="s">
        <v>36</v>
      </c>
      <c r="U2329" s="61"/>
      <c r="V2329" s="61"/>
    </row>
    <row r="2330" spans="6:22" s="53" customFormat="1" ht="11.25" hidden="1" outlineLevel="3" x14ac:dyDescent="0.25">
      <c r="F2330" s="54"/>
      <c r="G2330" s="55"/>
      <c r="H2330" s="56" t="str">
        <f t="shared" si="31"/>
        <v/>
      </c>
      <c r="I2330" s="57" t="s">
        <v>1125</v>
      </c>
      <c r="J2330" s="58"/>
      <c r="K2330" s="57"/>
      <c r="L2330" s="59"/>
      <c r="M2330" s="60">
        <v>-9.6</v>
      </c>
      <c r="N2330" s="61"/>
      <c r="O2330" s="62"/>
      <c r="P2330" s="63"/>
      <c r="Q2330" s="61"/>
      <c r="R2330" s="61"/>
      <c r="S2330" s="61"/>
      <c r="T2330" s="64" t="s">
        <v>36</v>
      </c>
      <c r="U2330" s="61"/>
      <c r="V2330" s="61"/>
    </row>
    <row r="2331" spans="6:22" s="53" customFormat="1" ht="11.25" hidden="1" outlineLevel="3" x14ac:dyDescent="0.25">
      <c r="F2331" s="54"/>
      <c r="G2331" s="55"/>
      <c r="H2331" s="56" t="str">
        <f t="shared" si="31"/>
        <v/>
      </c>
      <c r="I2331" s="57" t="s">
        <v>1118</v>
      </c>
      <c r="J2331" s="58"/>
      <c r="K2331" s="57"/>
      <c r="L2331" s="59"/>
      <c r="M2331" s="60">
        <v>-2.2199999999999998</v>
      </c>
      <c r="N2331" s="61"/>
      <c r="O2331" s="62"/>
      <c r="P2331" s="63"/>
      <c r="Q2331" s="61"/>
      <c r="R2331" s="61"/>
      <c r="S2331" s="61"/>
      <c r="T2331" s="64" t="s">
        <v>36</v>
      </c>
      <c r="U2331" s="61"/>
      <c r="V2331" s="61"/>
    </row>
    <row r="2332" spans="6:22" s="53" customFormat="1" ht="11.25" hidden="1" outlineLevel="3" x14ac:dyDescent="0.25">
      <c r="F2332" s="54"/>
      <c r="G2332" s="55"/>
      <c r="H2332" s="56" t="str">
        <f t="shared" si="31"/>
        <v/>
      </c>
      <c r="I2332" s="57" t="s">
        <v>1116</v>
      </c>
      <c r="J2332" s="58"/>
      <c r="K2332" s="57"/>
      <c r="L2332" s="59"/>
      <c r="M2332" s="60">
        <v>-2.94</v>
      </c>
      <c r="N2332" s="61"/>
      <c r="O2332" s="62"/>
      <c r="P2332" s="63"/>
      <c r="Q2332" s="61"/>
      <c r="R2332" s="61"/>
      <c r="S2332" s="61"/>
      <c r="T2332" s="64" t="s">
        <v>36</v>
      </c>
      <c r="U2332" s="61"/>
      <c r="V2332" s="61"/>
    </row>
    <row r="2333" spans="6:22" s="53" customFormat="1" ht="11.25" hidden="1" outlineLevel="3" x14ac:dyDescent="0.25">
      <c r="F2333" s="54"/>
      <c r="G2333" s="55"/>
      <c r="H2333" s="56" t="str">
        <f t="shared" si="31"/>
        <v/>
      </c>
      <c r="I2333" s="57" t="s">
        <v>1126</v>
      </c>
      <c r="J2333" s="58"/>
      <c r="K2333" s="57"/>
      <c r="L2333" s="59"/>
      <c r="M2333" s="60">
        <v>58.66075</v>
      </c>
      <c r="N2333" s="61"/>
      <c r="O2333" s="62"/>
      <c r="P2333" s="63"/>
      <c r="Q2333" s="61"/>
      <c r="R2333" s="61"/>
      <c r="S2333" s="61"/>
      <c r="T2333" s="64" t="s">
        <v>36</v>
      </c>
      <c r="U2333" s="61"/>
      <c r="V2333" s="61"/>
    </row>
    <row r="2334" spans="6:22" s="53" customFormat="1" ht="11.25" hidden="1" outlineLevel="3" x14ac:dyDescent="0.25">
      <c r="F2334" s="54"/>
      <c r="G2334" s="55"/>
      <c r="H2334" s="56" t="str">
        <f t="shared" si="31"/>
        <v/>
      </c>
      <c r="I2334" s="57" t="s">
        <v>1125</v>
      </c>
      <c r="J2334" s="58"/>
      <c r="K2334" s="57"/>
      <c r="L2334" s="59"/>
      <c r="M2334" s="60">
        <v>-9.6</v>
      </c>
      <c r="N2334" s="61"/>
      <c r="O2334" s="62"/>
      <c r="P2334" s="63"/>
      <c r="Q2334" s="61"/>
      <c r="R2334" s="61"/>
      <c r="S2334" s="61"/>
      <c r="T2334" s="64" t="s">
        <v>36</v>
      </c>
      <c r="U2334" s="61"/>
      <c r="V2334" s="61"/>
    </row>
    <row r="2335" spans="6:22" s="53" customFormat="1" ht="11.25" hidden="1" outlineLevel="3" x14ac:dyDescent="0.25">
      <c r="F2335" s="54"/>
      <c r="G2335" s="55"/>
      <c r="H2335" s="56" t="str">
        <f t="shared" si="31"/>
        <v/>
      </c>
      <c r="I2335" s="57" t="s">
        <v>1120</v>
      </c>
      <c r="J2335" s="58"/>
      <c r="K2335" s="57"/>
      <c r="L2335" s="59"/>
      <c r="M2335" s="60">
        <v>-0.60599999999999998</v>
      </c>
      <c r="N2335" s="61"/>
      <c r="O2335" s="62"/>
      <c r="P2335" s="63"/>
      <c r="Q2335" s="61"/>
      <c r="R2335" s="61"/>
      <c r="S2335" s="61"/>
      <c r="T2335" s="64" t="s">
        <v>36</v>
      </c>
      <c r="U2335" s="61"/>
      <c r="V2335" s="61"/>
    </row>
    <row r="2336" spans="6:22" s="53" customFormat="1" ht="11.25" hidden="1" outlineLevel="3" x14ac:dyDescent="0.25">
      <c r="F2336" s="54"/>
      <c r="G2336" s="55"/>
      <c r="H2336" s="56" t="str">
        <f t="shared" si="31"/>
        <v/>
      </c>
      <c r="I2336" s="57" t="s">
        <v>1123</v>
      </c>
      <c r="J2336" s="58"/>
      <c r="K2336" s="57"/>
      <c r="L2336" s="59"/>
      <c r="M2336" s="60">
        <v>-6.6719999999999997</v>
      </c>
      <c r="N2336" s="61"/>
      <c r="O2336" s="62"/>
      <c r="P2336" s="63"/>
      <c r="Q2336" s="61"/>
      <c r="R2336" s="61"/>
      <c r="S2336" s="61"/>
      <c r="T2336" s="64" t="s">
        <v>36</v>
      </c>
      <c r="U2336" s="61"/>
      <c r="V2336" s="61"/>
    </row>
    <row r="2337" spans="6:25" s="53" customFormat="1" ht="11.25" hidden="1" outlineLevel="3" x14ac:dyDescent="0.25">
      <c r="F2337" s="54"/>
      <c r="G2337" s="55"/>
      <c r="H2337" s="56" t="str">
        <f t="shared" si="31"/>
        <v/>
      </c>
      <c r="I2337" s="57" t="s">
        <v>1127</v>
      </c>
      <c r="J2337" s="58"/>
      <c r="K2337" s="57"/>
      <c r="L2337" s="59"/>
      <c r="M2337" s="60">
        <v>-0.6</v>
      </c>
      <c r="N2337" s="61"/>
      <c r="O2337" s="62"/>
      <c r="P2337" s="63"/>
      <c r="Q2337" s="61"/>
      <c r="R2337" s="61"/>
      <c r="S2337" s="61"/>
      <c r="T2337" s="64" t="s">
        <v>36</v>
      </c>
      <c r="U2337" s="61"/>
      <c r="V2337" s="61"/>
    </row>
    <row r="2338" spans="6:25" s="53" customFormat="1" ht="11.25" hidden="1" outlineLevel="3" x14ac:dyDescent="0.25">
      <c r="F2338" s="54"/>
      <c r="G2338" s="55"/>
      <c r="H2338" s="56" t="str">
        <f t="shared" si="31"/>
        <v/>
      </c>
      <c r="I2338" s="57" t="s">
        <v>1128</v>
      </c>
      <c r="J2338" s="58"/>
      <c r="K2338" s="57"/>
      <c r="L2338" s="59"/>
      <c r="M2338" s="60">
        <v>-9.0205500000000001</v>
      </c>
      <c r="N2338" s="61"/>
      <c r="O2338" s="62"/>
      <c r="P2338" s="63"/>
      <c r="Q2338" s="61"/>
      <c r="R2338" s="61"/>
      <c r="S2338" s="61"/>
      <c r="T2338" s="64" t="s">
        <v>36</v>
      </c>
      <c r="U2338" s="61"/>
      <c r="V2338" s="61"/>
    </row>
    <row r="2339" spans="6:25" s="53" customFormat="1" ht="11.25" hidden="1" outlineLevel="3" x14ac:dyDescent="0.25">
      <c r="F2339" s="54"/>
      <c r="G2339" s="55"/>
      <c r="H2339" s="56" t="str">
        <f t="shared" si="31"/>
        <v/>
      </c>
      <c r="I2339" s="57" t="s">
        <v>1112</v>
      </c>
      <c r="J2339" s="58"/>
      <c r="K2339" s="57"/>
      <c r="L2339" s="59"/>
      <c r="M2339" s="60">
        <v>63.5</v>
      </c>
      <c r="N2339" s="61"/>
      <c r="O2339" s="62"/>
      <c r="P2339" s="63"/>
      <c r="Q2339" s="61"/>
      <c r="R2339" s="61"/>
      <c r="S2339" s="61"/>
      <c r="T2339" s="64" t="s">
        <v>36</v>
      </c>
      <c r="U2339" s="61"/>
      <c r="V2339" s="61"/>
    </row>
    <row r="2340" spans="6:25" s="53" customFormat="1" ht="11.25" hidden="1" outlineLevel="3" x14ac:dyDescent="0.25">
      <c r="F2340" s="54"/>
      <c r="G2340" s="55"/>
      <c r="H2340" s="56" t="str">
        <f t="shared" si="31"/>
        <v/>
      </c>
      <c r="I2340" s="57" t="s">
        <v>1113</v>
      </c>
      <c r="J2340" s="58"/>
      <c r="K2340" s="57"/>
      <c r="L2340" s="59"/>
      <c r="M2340" s="60">
        <v>42.9</v>
      </c>
      <c r="N2340" s="61"/>
      <c r="O2340" s="62"/>
      <c r="P2340" s="63"/>
      <c r="Q2340" s="61"/>
      <c r="R2340" s="61"/>
      <c r="S2340" s="61"/>
      <c r="T2340" s="64" t="s">
        <v>36</v>
      </c>
      <c r="U2340" s="61"/>
      <c r="V2340" s="61"/>
    </row>
    <row r="2341" spans="6:25" s="53" customFormat="1" ht="11.25" hidden="1" outlineLevel="3" x14ac:dyDescent="0.25">
      <c r="F2341" s="54"/>
      <c r="G2341" s="55"/>
      <c r="H2341" s="56" t="str">
        <f t="shared" si="31"/>
        <v/>
      </c>
      <c r="I2341" s="57" t="s">
        <v>1114</v>
      </c>
      <c r="J2341" s="58"/>
      <c r="K2341" s="57"/>
      <c r="L2341" s="59"/>
      <c r="M2341" s="60">
        <v>74.319999999999993</v>
      </c>
      <c r="N2341" s="61"/>
      <c r="O2341" s="62"/>
      <c r="P2341" s="63"/>
      <c r="Q2341" s="61"/>
      <c r="R2341" s="61"/>
      <c r="S2341" s="61"/>
      <c r="T2341" s="64" t="s">
        <v>36</v>
      </c>
      <c r="U2341" s="61"/>
      <c r="V2341" s="61"/>
    </row>
    <row r="2342" spans="6:25" s="43" customFormat="1" ht="12" hidden="1" outlineLevel="2" x14ac:dyDescent="0.2">
      <c r="F2342" s="35">
        <v>503</v>
      </c>
      <c r="G2342" s="36" t="s">
        <v>28</v>
      </c>
      <c r="H2342" s="37" t="s">
        <v>1313</v>
      </c>
      <c r="I2342" s="38" t="s">
        <v>1314</v>
      </c>
      <c r="J2342" s="36" t="s">
        <v>101</v>
      </c>
      <c r="K2342" s="39">
        <v>418.39805000000001</v>
      </c>
      <c r="L2342" s="40">
        <v>0</v>
      </c>
      <c r="M2342" s="39">
        <v>418.39805000000001</v>
      </c>
      <c r="N2342" s="41"/>
      <c r="O2342" s="42">
        <f>M2342*N2342</f>
        <v>0</v>
      </c>
      <c r="P2342" s="42"/>
      <c r="Q2342" s="42">
        <f>M2342*P2342</f>
        <v>0</v>
      </c>
      <c r="R2342" s="42"/>
      <c r="S2342" s="42">
        <f>M2342*R2342</f>
        <v>0</v>
      </c>
      <c r="T2342" s="42">
        <v>21</v>
      </c>
      <c r="U2342" s="42">
        <f>O2342*T2342/100</f>
        <v>0</v>
      </c>
      <c r="V2342" s="42">
        <f>U2342+O2342</f>
        <v>0</v>
      </c>
      <c r="W2342" s="42"/>
      <c r="X2342" s="42"/>
      <c r="Y2342" s="42">
        <v>1</v>
      </c>
    </row>
    <row r="2343" spans="6:25" s="43" customFormat="1" ht="12" hidden="1" outlineLevel="2" x14ac:dyDescent="0.2">
      <c r="F2343" s="44"/>
      <c r="G2343" s="45"/>
      <c r="H2343" s="46" t="s">
        <v>33</v>
      </c>
      <c r="I2343" s="88" t="s">
        <v>1315</v>
      </c>
      <c r="J2343" s="88"/>
      <c r="K2343" s="88"/>
      <c r="L2343" s="88"/>
      <c r="M2343" s="88"/>
      <c r="N2343" s="88"/>
      <c r="O2343" s="88"/>
      <c r="P2343" s="47"/>
      <c r="Q2343" s="48"/>
      <c r="R2343" s="47"/>
      <c r="S2343" s="48"/>
      <c r="T2343" s="49"/>
      <c r="U2343" s="49"/>
      <c r="V2343" s="49"/>
      <c r="W2343" s="50"/>
    </row>
    <row r="2344" spans="6:25" s="43" customFormat="1" ht="6" hidden="1" customHeight="1" outlineLevel="2" x14ac:dyDescent="0.2">
      <c r="F2344" s="44"/>
      <c r="G2344" s="45"/>
      <c r="H2344" s="51"/>
      <c r="I2344" s="52"/>
      <c r="J2344" s="52"/>
      <c r="K2344" s="52"/>
      <c r="L2344" s="52"/>
      <c r="M2344" s="52"/>
      <c r="N2344" s="52"/>
      <c r="O2344" s="52"/>
      <c r="P2344" s="47"/>
      <c r="Q2344" s="48"/>
      <c r="R2344" s="47"/>
      <c r="S2344" s="48"/>
      <c r="T2344" s="49"/>
      <c r="U2344" s="49"/>
      <c r="V2344" s="49"/>
      <c r="W2344" s="50"/>
    </row>
    <row r="2345" spans="6:25" s="53" customFormat="1" ht="11.25" hidden="1" outlineLevel="3" x14ac:dyDescent="0.25">
      <c r="F2345" s="54"/>
      <c r="G2345" s="55"/>
      <c r="H2345" s="56" t="str">
        <f t="shared" ref="H2345:H2369" si="32">IF(AND(H2344&lt;&gt;"Výkaz výměr:",I2344=""),"Výkaz výměr:","")</f>
        <v>Výkaz výměr:</v>
      </c>
      <c r="I2345" s="57" t="s">
        <v>722</v>
      </c>
      <c r="J2345" s="58"/>
      <c r="K2345" s="57"/>
      <c r="L2345" s="59"/>
      <c r="M2345" s="60">
        <v>0</v>
      </c>
      <c r="N2345" s="61"/>
      <c r="O2345" s="62"/>
      <c r="P2345" s="63"/>
      <c r="Q2345" s="61"/>
      <c r="R2345" s="61"/>
      <c r="S2345" s="61"/>
      <c r="T2345" s="64" t="s">
        <v>36</v>
      </c>
      <c r="U2345" s="61"/>
      <c r="V2345" s="61"/>
    </row>
    <row r="2346" spans="6:25" s="53" customFormat="1" ht="11.25" hidden="1" outlineLevel="3" x14ac:dyDescent="0.25">
      <c r="F2346" s="54"/>
      <c r="G2346" s="55"/>
      <c r="H2346" s="56" t="str">
        <f t="shared" si="32"/>
        <v/>
      </c>
      <c r="I2346" s="57" t="s">
        <v>1115</v>
      </c>
      <c r="J2346" s="58"/>
      <c r="K2346" s="57"/>
      <c r="L2346" s="59"/>
      <c r="M2346" s="60">
        <v>93.573999999999998</v>
      </c>
      <c r="N2346" s="61"/>
      <c r="O2346" s="62"/>
      <c r="P2346" s="63"/>
      <c r="Q2346" s="61"/>
      <c r="R2346" s="61"/>
      <c r="S2346" s="61"/>
      <c r="T2346" s="64" t="s">
        <v>36</v>
      </c>
      <c r="U2346" s="61"/>
      <c r="V2346" s="61"/>
    </row>
    <row r="2347" spans="6:25" s="53" customFormat="1" ht="11.25" hidden="1" outlineLevel="3" x14ac:dyDescent="0.25">
      <c r="F2347" s="54"/>
      <c r="G2347" s="55"/>
      <c r="H2347" s="56" t="str">
        <f t="shared" si="32"/>
        <v/>
      </c>
      <c r="I2347" s="57" t="s">
        <v>1116</v>
      </c>
      <c r="J2347" s="58"/>
      <c r="K2347" s="57"/>
      <c r="L2347" s="59"/>
      <c r="M2347" s="60">
        <v>-2.94</v>
      </c>
      <c r="N2347" s="61"/>
      <c r="O2347" s="62"/>
      <c r="P2347" s="63"/>
      <c r="Q2347" s="61"/>
      <c r="R2347" s="61"/>
      <c r="S2347" s="61"/>
      <c r="T2347" s="64" t="s">
        <v>36</v>
      </c>
      <c r="U2347" s="61"/>
      <c r="V2347" s="61"/>
    </row>
    <row r="2348" spans="6:25" s="53" customFormat="1" ht="11.25" hidden="1" outlineLevel="3" x14ac:dyDescent="0.25">
      <c r="F2348" s="54"/>
      <c r="G2348" s="55"/>
      <c r="H2348" s="56" t="str">
        <f t="shared" si="32"/>
        <v/>
      </c>
      <c r="I2348" s="57" t="s">
        <v>1117</v>
      </c>
      <c r="J2348" s="58"/>
      <c r="K2348" s="57"/>
      <c r="L2348" s="59"/>
      <c r="M2348" s="60">
        <v>-3.0804</v>
      </c>
      <c r="N2348" s="61"/>
      <c r="O2348" s="62"/>
      <c r="P2348" s="63"/>
      <c r="Q2348" s="61"/>
      <c r="R2348" s="61"/>
      <c r="S2348" s="61"/>
      <c r="T2348" s="64" t="s">
        <v>36</v>
      </c>
      <c r="U2348" s="61"/>
      <c r="V2348" s="61"/>
    </row>
    <row r="2349" spans="6:25" s="53" customFormat="1" ht="11.25" hidden="1" outlineLevel="3" x14ac:dyDescent="0.25">
      <c r="F2349" s="54"/>
      <c r="G2349" s="55"/>
      <c r="H2349" s="56" t="str">
        <f t="shared" si="32"/>
        <v/>
      </c>
      <c r="I2349" s="57" t="s">
        <v>1118</v>
      </c>
      <c r="J2349" s="58"/>
      <c r="K2349" s="57"/>
      <c r="L2349" s="59"/>
      <c r="M2349" s="60">
        <v>-2.2199999999999998</v>
      </c>
      <c r="N2349" s="61"/>
      <c r="O2349" s="62"/>
      <c r="P2349" s="63"/>
      <c r="Q2349" s="61"/>
      <c r="R2349" s="61"/>
      <c r="S2349" s="61"/>
      <c r="T2349" s="64" t="s">
        <v>36</v>
      </c>
      <c r="U2349" s="61"/>
      <c r="V2349" s="61"/>
    </row>
    <row r="2350" spans="6:25" s="53" customFormat="1" ht="11.25" hidden="1" outlineLevel="3" x14ac:dyDescent="0.25">
      <c r="F2350" s="54"/>
      <c r="G2350" s="55"/>
      <c r="H2350" s="56" t="str">
        <f t="shared" si="32"/>
        <v/>
      </c>
      <c r="I2350" s="57" t="s">
        <v>1119</v>
      </c>
      <c r="J2350" s="58"/>
      <c r="K2350" s="57"/>
      <c r="L2350" s="59"/>
      <c r="M2350" s="60">
        <v>-9.1767500000000002</v>
      </c>
      <c r="N2350" s="61"/>
      <c r="O2350" s="62"/>
      <c r="P2350" s="63"/>
      <c r="Q2350" s="61"/>
      <c r="R2350" s="61"/>
      <c r="S2350" s="61"/>
      <c r="T2350" s="64" t="s">
        <v>36</v>
      </c>
      <c r="U2350" s="61"/>
      <c r="V2350" s="61"/>
    </row>
    <row r="2351" spans="6:25" s="53" customFormat="1" ht="11.25" hidden="1" outlineLevel="3" x14ac:dyDescent="0.25">
      <c r="F2351" s="54"/>
      <c r="G2351" s="55"/>
      <c r="H2351" s="56" t="str">
        <f t="shared" si="32"/>
        <v/>
      </c>
      <c r="I2351" s="57" t="s">
        <v>1120</v>
      </c>
      <c r="J2351" s="58"/>
      <c r="K2351" s="57"/>
      <c r="L2351" s="59"/>
      <c r="M2351" s="60">
        <v>-0.60599999999999998</v>
      </c>
      <c r="N2351" s="61"/>
      <c r="O2351" s="62"/>
      <c r="P2351" s="63"/>
      <c r="Q2351" s="61"/>
      <c r="R2351" s="61"/>
      <c r="S2351" s="61"/>
      <c r="T2351" s="64" t="s">
        <v>36</v>
      </c>
      <c r="U2351" s="61"/>
      <c r="V2351" s="61"/>
    </row>
    <row r="2352" spans="6:25" s="53" customFormat="1" ht="11.25" hidden="1" outlineLevel="3" x14ac:dyDescent="0.25">
      <c r="F2352" s="54"/>
      <c r="G2352" s="55"/>
      <c r="H2352" s="56" t="str">
        <f t="shared" si="32"/>
        <v/>
      </c>
      <c r="I2352" s="57" t="s">
        <v>1121</v>
      </c>
      <c r="J2352" s="58"/>
      <c r="K2352" s="57"/>
      <c r="L2352" s="59"/>
      <c r="M2352" s="60">
        <v>78.234000000000009</v>
      </c>
      <c r="N2352" s="61"/>
      <c r="O2352" s="62"/>
      <c r="P2352" s="63"/>
      <c r="Q2352" s="61"/>
      <c r="R2352" s="61"/>
      <c r="S2352" s="61"/>
      <c r="T2352" s="64" t="s">
        <v>36</v>
      </c>
      <c r="U2352" s="61"/>
      <c r="V2352" s="61"/>
    </row>
    <row r="2353" spans="6:22" s="53" customFormat="1" ht="11.25" hidden="1" outlineLevel="3" x14ac:dyDescent="0.25">
      <c r="F2353" s="54"/>
      <c r="G2353" s="55"/>
      <c r="H2353" s="56" t="str">
        <f t="shared" si="32"/>
        <v/>
      </c>
      <c r="I2353" s="57" t="s">
        <v>1122</v>
      </c>
      <c r="J2353" s="58"/>
      <c r="K2353" s="57"/>
      <c r="L2353" s="59"/>
      <c r="M2353" s="60">
        <v>-1.7729999999999999</v>
      </c>
      <c r="N2353" s="61"/>
      <c r="O2353" s="62"/>
      <c r="P2353" s="63"/>
      <c r="Q2353" s="61"/>
      <c r="R2353" s="61"/>
      <c r="S2353" s="61"/>
      <c r="T2353" s="64" t="s">
        <v>36</v>
      </c>
      <c r="U2353" s="61"/>
      <c r="V2353" s="61"/>
    </row>
    <row r="2354" spans="6:22" s="53" customFormat="1" ht="11.25" hidden="1" outlineLevel="3" x14ac:dyDescent="0.25">
      <c r="F2354" s="54"/>
      <c r="G2354" s="55"/>
      <c r="H2354" s="56" t="str">
        <f t="shared" si="32"/>
        <v/>
      </c>
      <c r="I2354" s="57" t="s">
        <v>1123</v>
      </c>
      <c r="J2354" s="58"/>
      <c r="K2354" s="57"/>
      <c r="L2354" s="59"/>
      <c r="M2354" s="60">
        <v>-6.6719999999999997</v>
      </c>
      <c r="N2354" s="61"/>
      <c r="O2354" s="62"/>
      <c r="P2354" s="63"/>
      <c r="Q2354" s="61"/>
      <c r="R2354" s="61"/>
      <c r="S2354" s="61"/>
      <c r="T2354" s="64" t="s">
        <v>36</v>
      </c>
      <c r="U2354" s="61"/>
      <c r="V2354" s="61"/>
    </row>
    <row r="2355" spans="6:22" s="53" customFormat="1" ht="11.25" hidden="1" outlineLevel="3" x14ac:dyDescent="0.25">
      <c r="F2355" s="54"/>
      <c r="G2355" s="55"/>
      <c r="H2355" s="56" t="str">
        <f t="shared" si="32"/>
        <v/>
      </c>
      <c r="I2355" s="57" t="s">
        <v>1120</v>
      </c>
      <c r="J2355" s="58"/>
      <c r="K2355" s="57"/>
      <c r="L2355" s="59"/>
      <c r="M2355" s="60">
        <v>-0.60599999999999998</v>
      </c>
      <c r="N2355" s="61"/>
      <c r="O2355" s="62"/>
      <c r="P2355" s="63"/>
      <c r="Q2355" s="61"/>
      <c r="R2355" s="61"/>
      <c r="S2355" s="61"/>
      <c r="T2355" s="64" t="s">
        <v>36</v>
      </c>
      <c r="U2355" s="61"/>
      <c r="V2355" s="61"/>
    </row>
    <row r="2356" spans="6:22" s="53" customFormat="1" ht="11.25" hidden="1" outlineLevel="3" x14ac:dyDescent="0.25">
      <c r="F2356" s="54"/>
      <c r="G2356" s="55"/>
      <c r="H2356" s="56" t="str">
        <f t="shared" si="32"/>
        <v/>
      </c>
      <c r="I2356" s="57" t="s">
        <v>1118</v>
      </c>
      <c r="J2356" s="58"/>
      <c r="K2356" s="57"/>
      <c r="L2356" s="59"/>
      <c r="M2356" s="60">
        <v>-2.2199999999999998</v>
      </c>
      <c r="N2356" s="61"/>
      <c r="O2356" s="62"/>
      <c r="P2356" s="63"/>
      <c r="Q2356" s="61"/>
      <c r="R2356" s="61"/>
      <c r="S2356" s="61"/>
      <c r="T2356" s="64" t="s">
        <v>36</v>
      </c>
      <c r="U2356" s="61"/>
      <c r="V2356" s="61"/>
    </row>
    <row r="2357" spans="6:22" s="53" customFormat="1" ht="11.25" hidden="1" outlineLevel="3" x14ac:dyDescent="0.25">
      <c r="F2357" s="54"/>
      <c r="G2357" s="55"/>
      <c r="H2357" s="56" t="str">
        <f t="shared" si="32"/>
        <v/>
      </c>
      <c r="I2357" s="57" t="s">
        <v>1124</v>
      </c>
      <c r="J2357" s="58"/>
      <c r="K2357" s="57"/>
      <c r="L2357" s="59"/>
      <c r="M2357" s="60">
        <v>77.762</v>
      </c>
      <c r="N2357" s="61"/>
      <c r="O2357" s="62"/>
      <c r="P2357" s="63"/>
      <c r="Q2357" s="61"/>
      <c r="R2357" s="61"/>
      <c r="S2357" s="61"/>
      <c r="T2357" s="64" t="s">
        <v>36</v>
      </c>
      <c r="U2357" s="61"/>
      <c r="V2357" s="61"/>
    </row>
    <row r="2358" spans="6:22" s="53" customFormat="1" ht="11.25" hidden="1" outlineLevel="3" x14ac:dyDescent="0.25">
      <c r="F2358" s="54"/>
      <c r="G2358" s="55"/>
      <c r="H2358" s="56" t="str">
        <f t="shared" si="32"/>
        <v/>
      </c>
      <c r="I2358" s="57" t="s">
        <v>1125</v>
      </c>
      <c r="J2358" s="58"/>
      <c r="K2358" s="57"/>
      <c r="L2358" s="59"/>
      <c r="M2358" s="60">
        <v>-9.6</v>
      </c>
      <c r="N2358" s="61"/>
      <c r="O2358" s="62"/>
      <c r="P2358" s="63"/>
      <c r="Q2358" s="61"/>
      <c r="R2358" s="61"/>
      <c r="S2358" s="61"/>
      <c r="T2358" s="64" t="s">
        <v>36</v>
      </c>
      <c r="U2358" s="61"/>
      <c r="V2358" s="61"/>
    </row>
    <row r="2359" spans="6:22" s="53" customFormat="1" ht="11.25" hidden="1" outlineLevel="3" x14ac:dyDescent="0.25">
      <c r="F2359" s="54"/>
      <c r="G2359" s="55"/>
      <c r="H2359" s="56" t="str">
        <f t="shared" si="32"/>
        <v/>
      </c>
      <c r="I2359" s="57" t="s">
        <v>1118</v>
      </c>
      <c r="J2359" s="58"/>
      <c r="K2359" s="57"/>
      <c r="L2359" s="59"/>
      <c r="M2359" s="60">
        <v>-2.2199999999999998</v>
      </c>
      <c r="N2359" s="61"/>
      <c r="O2359" s="62"/>
      <c r="P2359" s="63"/>
      <c r="Q2359" s="61"/>
      <c r="R2359" s="61"/>
      <c r="S2359" s="61"/>
      <c r="T2359" s="64" t="s">
        <v>36</v>
      </c>
      <c r="U2359" s="61"/>
      <c r="V2359" s="61"/>
    </row>
    <row r="2360" spans="6:22" s="53" customFormat="1" ht="11.25" hidden="1" outlineLevel="3" x14ac:dyDescent="0.25">
      <c r="F2360" s="54"/>
      <c r="G2360" s="55"/>
      <c r="H2360" s="56" t="str">
        <f t="shared" si="32"/>
        <v/>
      </c>
      <c r="I2360" s="57" t="s">
        <v>1116</v>
      </c>
      <c r="J2360" s="58"/>
      <c r="K2360" s="57"/>
      <c r="L2360" s="59"/>
      <c r="M2360" s="60">
        <v>-2.94</v>
      </c>
      <c r="N2360" s="61"/>
      <c r="O2360" s="62"/>
      <c r="P2360" s="63"/>
      <c r="Q2360" s="61"/>
      <c r="R2360" s="61"/>
      <c r="S2360" s="61"/>
      <c r="T2360" s="64" t="s">
        <v>36</v>
      </c>
      <c r="U2360" s="61"/>
      <c r="V2360" s="61"/>
    </row>
    <row r="2361" spans="6:22" s="53" customFormat="1" ht="11.25" hidden="1" outlineLevel="3" x14ac:dyDescent="0.25">
      <c r="F2361" s="54"/>
      <c r="G2361" s="55"/>
      <c r="H2361" s="56" t="str">
        <f t="shared" si="32"/>
        <v/>
      </c>
      <c r="I2361" s="57" t="s">
        <v>1126</v>
      </c>
      <c r="J2361" s="58"/>
      <c r="K2361" s="57"/>
      <c r="L2361" s="59"/>
      <c r="M2361" s="60">
        <v>58.66075</v>
      </c>
      <c r="N2361" s="61"/>
      <c r="O2361" s="62"/>
      <c r="P2361" s="63"/>
      <c r="Q2361" s="61"/>
      <c r="R2361" s="61"/>
      <c r="S2361" s="61"/>
      <c r="T2361" s="64" t="s">
        <v>36</v>
      </c>
      <c r="U2361" s="61"/>
      <c r="V2361" s="61"/>
    </row>
    <row r="2362" spans="6:22" s="53" customFormat="1" ht="11.25" hidden="1" outlineLevel="3" x14ac:dyDescent="0.25">
      <c r="F2362" s="54"/>
      <c r="G2362" s="55"/>
      <c r="H2362" s="56" t="str">
        <f t="shared" si="32"/>
        <v/>
      </c>
      <c r="I2362" s="57" t="s">
        <v>1125</v>
      </c>
      <c r="J2362" s="58"/>
      <c r="K2362" s="57"/>
      <c r="L2362" s="59"/>
      <c r="M2362" s="60">
        <v>-9.6</v>
      </c>
      <c r="N2362" s="61"/>
      <c r="O2362" s="62"/>
      <c r="P2362" s="63"/>
      <c r="Q2362" s="61"/>
      <c r="R2362" s="61"/>
      <c r="S2362" s="61"/>
      <c r="T2362" s="64" t="s">
        <v>36</v>
      </c>
      <c r="U2362" s="61"/>
      <c r="V2362" s="61"/>
    </row>
    <row r="2363" spans="6:22" s="53" customFormat="1" ht="11.25" hidden="1" outlineLevel="3" x14ac:dyDescent="0.25">
      <c r="F2363" s="54"/>
      <c r="G2363" s="55"/>
      <c r="H2363" s="56" t="str">
        <f t="shared" si="32"/>
        <v/>
      </c>
      <c r="I2363" s="57" t="s">
        <v>1120</v>
      </c>
      <c r="J2363" s="58"/>
      <c r="K2363" s="57"/>
      <c r="L2363" s="59"/>
      <c r="M2363" s="60">
        <v>-0.60599999999999998</v>
      </c>
      <c r="N2363" s="61"/>
      <c r="O2363" s="62"/>
      <c r="P2363" s="63"/>
      <c r="Q2363" s="61"/>
      <c r="R2363" s="61"/>
      <c r="S2363" s="61"/>
      <c r="T2363" s="64" t="s">
        <v>36</v>
      </c>
      <c r="U2363" s="61"/>
      <c r="V2363" s="61"/>
    </row>
    <row r="2364" spans="6:22" s="53" customFormat="1" ht="11.25" hidden="1" outlineLevel="3" x14ac:dyDescent="0.25">
      <c r="F2364" s="54"/>
      <c r="G2364" s="55"/>
      <c r="H2364" s="56" t="str">
        <f t="shared" si="32"/>
        <v/>
      </c>
      <c r="I2364" s="57" t="s">
        <v>1123</v>
      </c>
      <c r="J2364" s="58"/>
      <c r="K2364" s="57"/>
      <c r="L2364" s="59"/>
      <c r="M2364" s="60">
        <v>-6.6719999999999997</v>
      </c>
      <c r="N2364" s="61"/>
      <c r="O2364" s="62"/>
      <c r="P2364" s="63"/>
      <c r="Q2364" s="61"/>
      <c r="R2364" s="61"/>
      <c r="S2364" s="61"/>
      <c r="T2364" s="64" t="s">
        <v>36</v>
      </c>
      <c r="U2364" s="61"/>
      <c r="V2364" s="61"/>
    </row>
    <row r="2365" spans="6:22" s="53" customFormat="1" ht="11.25" hidden="1" outlineLevel="3" x14ac:dyDescent="0.25">
      <c r="F2365" s="54"/>
      <c r="G2365" s="55"/>
      <c r="H2365" s="56" t="str">
        <f t="shared" si="32"/>
        <v/>
      </c>
      <c r="I2365" s="57" t="s">
        <v>1127</v>
      </c>
      <c r="J2365" s="58"/>
      <c r="K2365" s="57"/>
      <c r="L2365" s="59"/>
      <c r="M2365" s="60">
        <v>-0.6</v>
      </c>
      <c r="N2365" s="61"/>
      <c r="O2365" s="62"/>
      <c r="P2365" s="63"/>
      <c r="Q2365" s="61"/>
      <c r="R2365" s="61"/>
      <c r="S2365" s="61"/>
      <c r="T2365" s="64" t="s">
        <v>36</v>
      </c>
      <c r="U2365" s="61"/>
      <c r="V2365" s="61"/>
    </row>
    <row r="2366" spans="6:22" s="53" customFormat="1" ht="11.25" hidden="1" outlineLevel="3" x14ac:dyDescent="0.25">
      <c r="F2366" s="54"/>
      <c r="G2366" s="55"/>
      <c r="H2366" s="56" t="str">
        <f t="shared" si="32"/>
        <v/>
      </c>
      <c r="I2366" s="57" t="s">
        <v>1128</v>
      </c>
      <c r="J2366" s="58"/>
      <c r="K2366" s="57"/>
      <c r="L2366" s="59"/>
      <c r="M2366" s="60">
        <v>-9.0205500000000001</v>
      </c>
      <c r="N2366" s="61"/>
      <c r="O2366" s="62"/>
      <c r="P2366" s="63"/>
      <c r="Q2366" s="61"/>
      <c r="R2366" s="61"/>
      <c r="S2366" s="61"/>
      <c r="T2366" s="64" t="s">
        <v>36</v>
      </c>
      <c r="U2366" s="61"/>
      <c r="V2366" s="61"/>
    </row>
    <row r="2367" spans="6:22" s="53" customFormat="1" ht="11.25" hidden="1" outlineLevel="3" x14ac:dyDescent="0.25">
      <c r="F2367" s="54"/>
      <c r="G2367" s="55"/>
      <c r="H2367" s="56" t="str">
        <f t="shared" si="32"/>
        <v/>
      </c>
      <c r="I2367" s="57" t="s">
        <v>1112</v>
      </c>
      <c r="J2367" s="58"/>
      <c r="K2367" s="57"/>
      <c r="L2367" s="59"/>
      <c r="M2367" s="60">
        <v>63.5</v>
      </c>
      <c r="N2367" s="61"/>
      <c r="O2367" s="62"/>
      <c r="P2367" s="63"/>
      <c r="Q2367" s="61"/>
      <c r="R2367" s="61"/>
      <c r="S2367" s="61"/>
      <c r="T2367" s="64" t="s">
        <v>36</v>
      </c>
      <c r="U2367" s="61"/>
      <c r="V2367" s="61"/>
    </row>
    <row r="2368" spans="6:22" s="53" customFormat="1" ht="11.25" hidden="1" outlineLevel="3" x14ac:dyDescent="0.25">
      <c r="F2368" s="54"/>
      <c r="G2368" s="55"/>
      <c r="H2368" s="56" t="str">
        <f t="shared" si="32"/>
        <v/>
      </c>
      <c r="I2368" s="57" t="s">
        <v>1113</v>
      </c>
      <c r="J2368" s="58"/>
      <c r="K2368" s="57"/>
      <c r="L2368" s="59"/>
      <c r="M2368" s="60">
        <v>42.9</v>
      </c>
      <c r="N2368" s="61"/>
      <c r="O2368" s="62"/>
      <c r="P2368" s="63"/>
      <c r="Q2368" s="61"/>
      <c r="R2368" s="61"/>
      <c r="S2368" s="61"/>
      <c r="T2368" s="64" t="s">
        <v>36</v>
      </c>
      <c r="U2368" s="61"/>
      <c r="V2368" s="61"/>
    </row>
    <row r="2369" spans="6:25" s="53" customFormat="1" ht="11.25" hidden="1" outlineLevel="3" x14ac:dyDescent="0.25">
      <c r="F2369" s="54"/>
      <c r="G2369" s="55"/>
      <c r="H2369" s="56" t="str">
        <f t="shared" si="32"/>
        <v/>
      </c>
      <c r="I2369" s="57" t="s">
        <v>1114</v>
      </c>
      <c r="J2369" s="58"/>
      <c r="K2369" s="57"/>
      <c r="L2369" s="59"/>
      <c r="M2369" s="60">
        <v>74.319999999999993</v>
      </c>
      <c r="N2369" s="61"/>
      <c r="O2369" s="62"/>
      <c r="P2369" s="63"/>
      <c r="Q2369" s="61"/>
      <c r="R2369" s="61"/>
      <c r="S2369" s="61"/>
      <c r="T2369" s="64" t="s">
        <v>36</v>
      </c>
      <c r="U2369" s="61"/>
      <c r="V2369" s="61"/>
    </row>
    <row r="2370" spans="6:25" s="43" customFormat="1" ht="12" hidden="1" outlineLevel="2" x14ac:dyDescent="0.2">
      <c r="F2370" s="35">
        <v>504</v>
      </c>
      <c r="G2370" s="36" t="s">
        <v>28</v>
      </c>
      <c r="H2370" s="37" t="s">
        <v>1316</v>
      </c>
      <c r="I2370" s="38" t="s">
        <v>1317</v>
      </c>
      <c r="J2370" s="36" t="s">
        <v>264</v>
      </c>
      <c r="K2370" s="39">
        <v>42</v>
      </c>
      <c r="L2370" s="40">
        <v>0</v>
      </c>
      <c r="M2370" s="39">
        <v>42</v>
      </c>
      <c r="N2370" s="41"/>
      <c r="O2370" s="42">
        <f>M2370*N2370</f>
        <v>0</v>
      </c>
      <c r="P2370" s="42"/>
      <c r="Q2370" s="42">
        <f>M2370*P2370</f>
        <v>0</v>
      </c>
      <c r="R2370" s="42">
        <v>1.7700000000000001E-3</v>
      </c>
      <c r="S2370" s="42">
        <f>M2370*R2370</f>
        <v>7.4340000000000003E-2</v>
      </c>
      <c r="T2370" s="42">
        <v>21</v>
      </c>
      <c r="U2370" s="42">
        <f>O2370*T2370/100</f>
        <v>0</v>
      </c>
      <c r="V2370" s="42">
        <f>U2370+O2370</f>
        <v>0</v>
      </c>
      <c r="W2370" s="42"/>
      <c r="X2370" s="42"/>
      <c r="Y2370" s="42">
        <v>1</v>
      </c>
    </row>
    <row r="2371" spans="6:25" s="43" customFormat="1" ht="12" hidden="1" outlineLevel="2" x14ac:dyDescent="0.2">
      <c r="F2371" s="44"/>
      <c r="G2371" s="45"/>
      <c r="H2371" s="46" t="s">
        <v>33</v>
      </c>
      <c r="I2371" s="88" t="s">
        <v>1318</v>
      </c>
      <c r="J2371" s="88"/>
      <c r="K2371" s="88"/>
      <c r="L2371" s="88"/>
      <c r="M2371" s="88"/>
      <c r="N2371" s="88"/>
      <c r="O2371" s="88"/>
      <c r="P2371" s="47"/>
      <c r="Q2371" s="48"/>
      <c r="R2371" s="47"/>
      <c r="S2371" s="48"/>
      <c r="T2371" s="49"/>
      <c r="U2371" s="49"/>
      <c r="V2371" s="49"/>
      <c r="W2371" s="50"/>
    </row>
    <row r="2372" spans="6:25" s="43" customFormat="1" ht="6" hidden="1" customHeight="1" outlineLevel="2" x14ac:dyDescent="0.2">
      <c r="F2372" s="44"/>
      <c r="G2372" s="45"/>
      <c r="H2372" s="51"/>
      <c r="I2372" s="52"/>
      <c r="J2372" s="52"/>
      <c r="K2372" s="52"/>
      <c r="L2372" s="52"/>
      <c r="M2372" s="52"/>
      <c r="N2372" s="52"/>
      <c r="O2372" s="52"/>
      <c r="P2372" s="47"/>
      <c r="Q2372" s="48"/>
      <c r="R2372" s="47"/>
      <c r="S2372" s="48"/>
      <c r="T2372" s="49"/>
      <c r="U2372" s="49"/>
      <c r="V2372" s="49"/>
      <c r="W2372" s="50"/>
    </row>
    <row r="2373" spans="6:25" s="53" customFormat="1" ht="11.25" hidden="1" outlineLevel="3" x14ac:dyDescent="0.25">
      <c r="F2373" s="54"/>
      <c r="G2373" s="55"/>
      <c r="H2373" s="56" t="str">
        <f>IF(AND(H2372&lt;&gt;"Výkaz výměr:",I2372=""),"Výkaz výměr:","")</f>
        <v>Výkaz výměr:</v>
      </c>
      <c r="I2373" s="57" t="s">
        <v>1319</v>
      </c>
      <c r="J2373" s="58"/>
      <c r="K2373" s="57"/>
      <c r="L2373" s="59"/>
      <c r="M2373" s="60">
        <v>42</v>
      </c>
      <c r="N2373" s="61"/>
      <c r="O2373" s="62"/>
      <c r="P2373" s="63"/>
      <c r="Q2373" s="61"/>
      <c r="R2373" s="61"/>
      <c r="S2373" s="61"/>
      <c r="T2373" s="64" t="s">
        <v>36</v>
      </c>
      <c r="U2373" s="61"/>
      <c r="V2373" s="61"/>
    </row>
    <row r="2374" spans="6:25" s="43" customFormat="1" ht="12" hidden="1" outlineLevel="2" x14ac:dyDescent="0.2">
      <c r="F2374" s="35">
        <v>505</v>
      </c>
      <c r="G2374" s="36" t="s">
        <v>28</v>
      </c>
      <c r="H2374" s="37" t="s">
        <v>1320</v>
      </c>
      <c r="I2374" s="38" t="s">
        <v>1321</v>
      </c>
      <c r="J2374" s="36" t="s">
        <v>264</v>
      </c>
      <c r="K2374" s="39">
        <v>49.6</v>
      </c>
      <c r="L2374" s="40">
        <v>0</v>
      </c>
      <c r="M2374" s="39">
        <v>49.6</v>
      </c>
      <c r="N2374" s="41"/>
      <c r="O2374" s="42">
        <f>M2374*N2374</f>
        <v>0</v>
      </c>
      <c r="P2374" s="42"/>
      <c r="Q2374" s="42">
        <f>M2374*P2374</f>
        <v>0</v>
      </c>
      <c r="R2374" s="42">
        <v>1.91E-3</v>
      </c>
      <c r="S2374" s="42">
        <f>M2374*R2374</f>
        <v>9.4736000000000001E-2</v>
      </c>
      <c r="T2374" s="42">
        <v>21</v>
      </c>
      <c r="U2374" s="42">
        <f>O2374*T2374/100</f>
        <v>0</v>
      </c>
      <c r="V2374" s="42">
        <f>U2374+O2374</f>
        <v>0</v>
      </c>
      <c r="W2374" s="42"/>
      <c r="X2374" s="42"/>
      <c r="Y2374" s="42">
        <v>1</v>
      </c>
    </row>
    <row r="2375" spans="6:25" s="43" customFormat="1" ht="12" hidden="1" outlineLevel="2" x14ac:dyDescent="0.2">
      <c r="F2375" s="44"/>
      <c r="G2375" s="45"/>
      <c r="H2375" s="46" t="s">
        <v>33</v>
      </c>
      <c r="I2375" s="88" t="s">
        <v>1322</v>
      </c>
      <c r="J2375" s="88"/>
      <c r="K2375" s="88"/>
      <c r="L2375" s="88"/>
      <c r="M2375" s="88"/>
      <c r="N2375" s="88"/>
      <c r="O2375" s="88"/>
      <c r="P2375" s="47"/>
      <c r="Q2375" s="48"/>
      <c r="R2375" s="47"/>
      <c r="S2375" s="48"/>
      <c r="T2375" s="49"/>
      <c r="U2375" s="49"/>
      <c r="V2375" s="49"/>
      <c r="W2375" s="50"/>
    </row>
    <row r="2376" spans="6:25" s="43" customFormat="1" ht="6" hidden="1" customHeight="1" outlineLevel="2" x14ac:dyDescent="0.2">
      <c r="F2376" s="44"/>
      <c r="G2376" s="45"/>
      <c r="H2376" s="51"/>
      <c r="I2376" s="52"/>
      <c r="J2376" s="52"/>
      <c r="K2376" s="52"/>
      <c r="L2376" s="52"/>
      <c r="M2376" s="52"/>
      <c r="N2376" s="52"/>
      <c r="O2376" s="52"/>
      <c r="P2376" s="47"/>
      <c r="Q2376" s="48"/>
      <c r="R2376" s="47"/>
      <c r="S2376" s="48"/>
      <c r="T2376" s="49"/>
      <c r="U2376" s="49"/>
      <c r="V2376" s="49"/>
      <c r="W2376" s="50"/>
    </row>
    <row r="2377" spans="6:25" s="53" customFormat="1" ht="11.25" hidden="1" outlineLevel="3" x14ac:dyDescent="0.25">
      <c r="F2377" s="54"/>
      <c r="G2377" s="55"/>
      <c r="H2377" s="56" t="str">
        <f>IF(AND(H2376&lt;&gt;"Výkaz výměr:",I2376=""),"Výkaz výměr:","")</f>
        <v>Výkaz výměr:</v>
      </c>
      <c r="I2377" s="57" t="s">
        <v>1323</v>
      </c>
      <c r="J2377" s="58"/>
      <c r="K2377" s="57"/>
      <c r="L2377" s="59"/>
      <c r="M2377" s="60">
        <v>21</v>
      </c>
      <c r="N2377" s="61"/>
      <c r="O2377" s="62"/>
      <c r="P2377" s="63"/>
      <c r="Q2377" s="61"/>
      <c r="R2377" s="61"/>
      <c r="S2377" s="61"/>
      <c r="T2377" s="64" t="s">
        <v>36</v>
      </c>
      <c r="U2377" s="61"/>
      <c r="V2377" s="61"/>
    </row>
    <row r="2378" spans="6:25" s="53" customFormat="1" ht="11.25" hidden="1" outlineLevel="3" x14ac:dyDescent="0.25">
      <c r="F2378" s="54"/>
      <c r="G2378" s="55"/>
      <c r="H2378" s="56" t="str">
        <f>IF(AND(H2377&lt;&gt;"Výkaz výměr:",I2377=""),"Výkaz výměr:","")</f>
        <v/>
      </c>
      <c r="I2378" s="57" t="s">
        <v>1324</v>
      </c>
      <c r="J2378" s="58"/>
      <c r="K2378" s="57"/>
      <c r="L2378" s="59"/>
      <c r="M2378" s="60">
        <v>28.6</v>
      </c>
      <c r="N2378" s="61"/>
      <c r="O2378" s="62"/>
      <c r="P2378" s="63"/>
      <c r="Q2378" s="61"/>
      <c r="R2378" s="61"/>
      <c r="S2378" s="61"/>
      <c r="T2378" s="64" t="s">
        <v>36</v>
      </c>
      <c r="U2378" s="61"/>
      <c r="V2378" s="61"/>
    </row>
    <row r="2379" spans="6:25" s="43" customFormat="1" ht="12" hidden="1" outlineLevel="2" x14ac:dyDescent="0.2">
      <c r="F2379" s="35">
        <v>506</v>
      </c>
      <c r="G2379" s="36" t="s">
        <v>28</v>
      </c>
      <c r="H2379" s="37" t="s">
        <v>1325</v>
      </c>
      <c r="I2379" s="38" t="s">
        <v>1326</v>
      </c>
      <c r="J2379" s="36" t="s">
        <v>264</v>
      </c>
      <c r="K2379" s="39">
        <v>7.870000000000001</v>
      </c>
      <c r="L2379" s="40">
        <v>0</v>
      </c>
      <c r="M2379" s="39">
        <v>7.870000000000001</v>
      </c>
      <c r="N2379" s="41"/>
      <c r="O2379" s="42">
        <f>M2379*N2379</f>
        <v>0</v>
      </c>
      <c r="P2379" s="42"/>
      <c r="Q2379" s="42">
        <f>M2379*P2379</f>
        <v>0</v>
      </c>
      <c r="R2379" s="42">
        <v>1.67E-3</v>
      </c>
      <c r="S2379" s="42">
        <f>M2379*R2379</f>
        <v>1.3142900000000002E-2</v>
      </c>
      <c r="T2379" s="42">
        <v>21</v>
      </c>
      <c r="U2379" s="42">
        <f>O2379*T2379/100</f>
        <v>0</v>
      </c>
      <c r="V2379" s="42">
        <f>U2379+O2379</f>
        <v>0</v>
      </c>
      <c r="W2379" s="42"/>
      <c r="X2379" s="42"/>
      <c r="Y2379" s="42">
        <v>1</v>
      </c>
    </row>
    <row r="2380" spans="6:25" s="43" customFormat="1" ht="12" hidden="1" outlineLevel="2" x14ac:dyDescent="0.2">
      <c r="F2380" s="44"/>
      <c r="G2380" s="45"/>
      <c r="H2380" s="46" t="s">
        <v>33</v>
      </c>
      <c r="I2380" s="88" t="s">
        <v>1327</v>
      </c>
      <c r="J2380" s="88"/>
      <c r="K2380" s="88"/>
      <c r="L2380" s="88"/>
      <c r="M2380" s="88"/>
      <c r="N2380" s="88"/>
      <c r="O2380" s="88"/>
      <c r="P2380" s="47"/>
      <c r="Q2380" s="48"/>
      <c r="R2380" s="47"/>
      <c r="S2380" s="48"/>
      <c r="T2380" s="49"/>
      <c r="U2380" s="49"/>
      <c r="V2380" s="49"/>
      <c r="W2380" s="50"/>
    </row>
    <row r="2381" spans="6:25" s="43" customFormat="1" ht="6" hidden="1" customHeight="1" outlineLevel="2" x14ac:dyDescent="0.2">
      <c r="F2381" s="44"/>
      <c r="G2381" s="45"/>
      <c r="H2381" s="51"/>
      <c r="I2381" s="52"/>
      <c r="J2381" s="52"/>
      <c r="K2381" s="52"/>
      <c r="L2381" s="52"/>
      <c r="M2381" s="52"/>
      <c r="N2381" s="52"/>
      <c r="O2381" s="52"/>
      <c r="P2381" s="47"/>
      <c r="Q2381" s="48"/>
      <c r="R2381" s="47"/>
      <c r="S2381" s="48"/>
      <c r="T2381" s="49"/>
      <c r="U2381" s="49"/>
      <c r="V2381" s="49"/>
      <c r="W2381" s="50"/>
    </row>
    <row r="2382" spans="6:25" s="53" customFormat="1" ht="11.25" hidden="1" outlineLevel="3" x14ac:dyDescent="0.25">
      <c r="F2382" s="54"/>
      <c r="G2382" s="55"/>
      <c r="H2382" s="56" t="str">
        <f>IF(AND(H2381&lt;&gt;"Výkaz výměr:",I2381=""),"Výkaz výměr:","")</f>
        <v>Výkaz výměr:</v>
      </c>
      <c r="I2382" s="57" t="s">
        <v>1328</v>
      </c>
      <c r="J2382" s="58"/>
      <c r="K2382" s="57"/>
      <c r="L2382" s="59"/>
      <c r="M2382" s="60">
        <v>1.47</v>
      </c>
      <c r="N2382" s="61"/>
      <c r="O2382" s="62"/>
      <c r="P2382" s="63"/>
      <c r="Q2382" s="61"/>
      <c r="R2382" s="61"/>
      <c r="S2382" s="61"/>
      <c r="T2382" s="64" t="s">
        <v>36</v>
      </c>
      <c r="U2382" s="61"/>
      <c r="V2382" s="61"/>
    </row>
    <row r="2383" spans="6:25" s="53" customFormat="1" ht="11.25" hidden="1" outlineLevel="3" x14ac:dyDescent="0.25">
      <c r="F2383" s="54"/>
      <c r="G2383" s="55"/>
      <c r="H2383" s="56" t="str">
        <f>IF(AND(H2382&lt;&gt;"Výkaz výměr:",I2382=""),"Výkaz výměr:","")</f>
        <v/>
      </c>
      <c r="I2383" s="57" t="s">
        <v>1329</v>
      </c>
      <c r="J2383" s="58"/>
      <c r="K2383" s="57"/>
      <c r="L2383" s="59"/>
      <c r="M2383" s="60">
        <v>1.48</v>
      </c>
      <c r="N2383" s="61"/>
      <c r="O2383" s="62"/>
      <c r="P2383" s="63"/>
      <c r="Q2383" s="61"/>
      <c r="R2383" s="61"/>
      <c r="S2383" s="61"/>
      <c r="T2383" s="64" t="s">
        <v>36</v>
      </c>
      <c r="U2383" s="61"/>
      <c r="V2383" s="61"/>
    </row>
    <row r="2384" spans="6:25" s="53" customFormat="1" ht="11.25" hidden="1" outlineLevel="3" x14ac:dyDescent="0.25">
      <c r="F2384" s="54"/>
      <c r="G2384" s="55"/>
      <c r="H2384" s="56" t="str">
        <f>IF(AND(H2383&lt;&gt;"Výkaz výměr:",I2383=""),"Výkaz výměr:","")</f>
        <v/>
      </c>
      <c r="I2384" s="57" t="s">
        <v>1330</v>
      </c>
      <c r="J2384" s="58"/>
      <c r="K2384" s="57"/>
      <c r="L2384" s="59"/>
      <c r="M2384" s="60">
        <v>1.96</v>
      </c>
      <c r="N2384" s="61"/>
      <c r="O2384" s="62"/>
      <c r="P2384" s="63"/>
      <c r="Q2384" s="61"/>
      <c r="R2384" s="61"/>
      <c r="S2384" s="61"/>
      <c r="T2384" s="64" t="s">
        <v>36</v>
      </c>
      <c r="U2384" s="61"/>
      <c r="V2384" s="61"/>
    </row>
    <row r="2385" spans="6:25" s="53" customFormat="1" ht="11.25" hidden="1" outlineLevel="3" x14ac:dyDescent="0.25">
      <c r="F2385" s="54"/>
      <c r="G2385" s="55"/>
      <c r="H2385" s="56" t="str">
        <f>IF(AND(H2384&lt;&gt;"Výkaz výměr:",I2384=""),"Výkaz výměr:","")</f>
        <v/>
      </c>
      <c r="I2385" s="57" t="s">
        <v>1329</v>
      </c>
      <c r="J2385" s="58"/>
      <c r="K2385" s="57"/>
      <c r="L2385" s="59"/>
      <c r="M2385" s="60">
        <v>1.48</v>
      </c>
      <c r="N2385" s="61"/>
      <c r="O2385" s="62"/>
      <c r="P2385" s="63"/>
      <c r="Q2385" s="61"/>
      <c r="R2385" s="61"/>
      <c r="S2385" s="61"/>
      <c r="T2385" s="64" t="s">
        <v>36</v>
      </c>
      <c r="U2385" s="61"/>
      <c r="V2385" s="61"/>
    </row>
    <row r="2386" spans="6:25" s="53" customFormat="1" ht="11.25" hidden="1" outlineLevel="3" x14ac:dyDescent="0.25">
      <c r="F2386" s="54"/>
      <c r="G2386" s="55"/>
      <c r="H2386" s="56" t="str">
        <f>IF(AND(H2385&lt;&gt;"Výkaz výměr:",I2385=""),"Výkaz výměr:","")</f>
        <v/>
      </c>
      <c r="I2386" s="57" t="s">
        <v>1329</v>
      </c>
      <c r="J2386" s="58"/>
      <c r="K2386" s="57"/>
      <c r="L2386" s="59"/>
      <c r="M2386" s="60">
        <v>1.48</v>
      </c>
      <c r="N2386" s="61"/>
      <c r="O2386" s="62"/>
      <c r="P2386" s="63"/>
      <c r="Q2386" s="61"/>
      <c r="R2386" s="61"/>
      <c r="S2386" s="61"/>
      <c r="T2386" s="64" t="s">
        <v>36</v>
      </c>
      <c r="U2386" s="61"/>
      <c r="V2386" s="61"/>
    </row>
    <row r="2387" spans="6:25" s="43" customFormat="1" ht="12" hidden="1" outlineLevel="2" x14ac:dyDescent="0.2">
      <c r="F2387" s="35">
        <v>507</v>
      </c>
      <c r="G2387" s="36" t="s">
        <v>28</v>
      </c>
      <c r="H2387" s="37" t="s">
        <v>1331</v>
      </c>
      <c r="I2387" s="38" t="s">
        <v>1332</v>
      </c>
      <c r="J2387" s="36" t="s">
        <v>264</v>
      </c>
      <c r="K2387" s="39">
        <v>42</v>
      </c>
      <c r="L2387" s="40">
        <v>0</v>
      </c>
      <c r="M2387" s="39">
        <v>42</v>
      </c>
      <c r="N2387" s="41"/>
      <c r="O2387" s="42">
        <f>M2387*N2387</f>
        <v>0</v>
      </c>
      <c r="P2387" s="42"/>
      <c r="Q2387" s="42">
        <f>M2387*P2387</f>
        <v>0</v>
      </c>
      <c r="R2387" s="42">
        <v>1.069E-2</v>
      </c>
      <c r="S2387" s="42">
        <f>M2387*R2387</f>
        <v>0.44897999999999999</v>
      </c>
      <c r="T2387" s="42">
        <v>21</v>
      </c>
      <c r="U2387" s="42">
        <f>O2387*T2387/100</f>
        <v>0</v>
      </c>
      <c r="V2387" s="42">
        <f>U2387+O2387</f>
        <v>0</v>
      </c>
      <c r="W2387" s="42"/>
      <c r="X2387" s="42"/>
      <c r="Y2387" s="42">
        <v>1</v>
      </c>
    </row>
    <row r="2388" spans="6:25" s="43" customFormat="1" ht="12" hidden="1" outlineLevel="2" x14ac:dyDescent="0.2">
      <c r="F2388" s="44"/>
      <c r="G2388" s="45"/>
      <c r="H2388" s="46" t="s">
        <v>33</v>
      </c>
      <c r="I2388" s="88" t="s">
        <v>1333</v>
      </c>
      <c r="J2388" s="88"/>
      <c r="K2388" s="88"/>
      <c r="L2388" s="88"/>
      <c r="M2388" s="88"/>
      <c r="N2388" s="88"/>
      <c r="O2388" s="88"/>
      <c r="P2388" s="47"/>
      <c r="Q2388" s="48"/>
      <c r="R2388" s="47"/>
      <c r="S2388" s="48"/>
      <c r="T2388" s="49"/>
      <c r="U2388" s="49"/>
      <c r="V2388" s="49"/>
      <c r="W2388" s="50"/>
    </row>
    <row r="2389" spans="6:25" s="43" customFormat="1" ht="6" hidden="1" customHeight="1" outlineLevel="2" x14ac:dyDescent="0.2">
      <c r="F2389" s="44"/>
      <c r="G2389" s="45"/>
      <c r="H2389" s="51"/>
      <c r="I2389" s="52"/>
      <c r="J2389" s="52"/>
      <c r="K2389" s="52"/>
      <c r="L2389" s="52"/>
      <c r="M2389" s="52"/>
      <c r="N2389" s="52"/>
      <c r="O2389" s="52"/>
      <c r="P2389" s="47"/>
      <c r="Q2389" s="48"/>
      <c r="R2389" s="47"/>
      <c r="S2389" s="48"/>
      <c r="T2389" s="49"/>
      <c r="U2389" s="49"/>
      <c r="V2389" s="49"/>
      <c r="W2389" s="50"/>
    </row>
    <row r="2390" spans="6:25" s="43" customFormat="1" ht="12" hidden="1" outlineLevel="2" x14ac:dyDescent="0.2">
      <c r="F2390" s="35">
        <v>508</v>
      </c>
      <c r="G2390" s="36" t="s">
        <v>28</v>
      </c>
      <c r="H2390" s="37" t="s">
        <v>1334</v>
      </c>
      <c r="I2390" s="38" t="s">
        <v>1335</v>
      </c>
      <c r="J2390" s="36" t="s">
        <v>264</v>
      </c>
      <c r="K2390" s="39">
        <v>7.6199999999999992</v>
      </c>
      <c r="L2390" s="40">
        <v>0</v>
      </c>
      <c r="M2390" s="39">
        <v>7.6199999999999992</v>
      </c>
      <c r="N2390" s="41"/>
      <c r="O2390" s="42">
        <f>M2390*N2390</f>
        <v>0</v>
      </c>
      <c r="P2390" s="42"/>
      <c r="Q2390" s="42">
        <f>M2390*P2390</f>
        <v>0</v>
      </c>
      <c r="R2390" s="42">
        <v>3.9399999999999999E-3</v>
      </c>
      <c r="S2390" s="42">
        <f>M2390*R2390</f>
        <v>3.0022799999999995E-2</v>
      </c>
      <c r="T2390" s="42">
        <v>21</v>
      </c>
      <c r="U2390" s="42">
        <f>O2390*T2390/100</f>
        <v>0</v>
      </c>
      <c r="V2390" s="42">
        <f>U2390+O2390</f>
        <v>0</v>
      </c>
      <c r="W2390" s="42"/>
      <c r="X2390" s="42"/>
      <c r="Y2390" s="42">
        <v>1</v>
      </c>
    </row>
    <row r="2391" spans="6:25" s="43" customFormat="1" ht="12" hidden="1" outlineLevel="2" x14ac:dyDescent="0.2">
      <c r="F2391" s="44"/>
      <c r="G2391" s="45"/>
      <c r="H2391" s="46" t="s">
        <v>33</v>
      </c>
      <c r="I2391" s="88" t="s">
        <v>1336</v>
      </c>
      <c r="J2391" s="88"/>
      <c r="K2391" s="88"/>
      <c r="L2391" s="88"/>
      <c r="M2391" s="88"/>
      <c r="N2391" s="88"/>
      <c r="O2391" s="88"/>
      <c r="P2391" s="47"/>
      <c r="Q2391" s="48"/>
      <c r="R2391" s="47"/>
      <c r="S2391" s="48"/>
      <c r="T2391" s="49"/>
      <c r="U2391" s="49"/>
      <c r="V2391" s="49"/>
      <c r="W2391" s="50"/>
    </row>
    <row r="2392" spans="6:25" s="43" customFormat="1" ht="6" hidden="1" customHeight="1" outlineLevel="2" x14ac:dyDescent="0.2">
      <c r="F2392" s="44"/>
      <c r="G2392" s="45"/>
      <c r="H2392" s="51"/>
      <c r="I2392" s="52"/>
      <c r="J2392" s="52"/>
      <c r="K2392" s="52"/>
      <c r="L2392" s="52"/>
      <c r="M2392" s="52"/>
      <c r="N2392" s="52"/>
      <c r="O2392" s="52"/>
      <c r="P2392" s="47"/>
      <c r="Q2392" s="48"/>
      <c r="R2392" s="47"/>
      <c r="S2392" s="48"/>
      <c r="T2392" s="49"/>
      <c r="U2392" s="49"/>
      <c r="V2392" s="49"/>
      <c r="W2392" s="50"/>
    </row>
    <row r="2393" spans="6:25" s="53" customFormat="1" ht="11.25" hidden="1" outlineLevel="3" x14ac:dyDescent="0.25">
      <c r="F2393" s="54"/>
      <c r="G2393" s="55"/>
      <c r="H2393" s="56" t="str">
        <f>IF(AND(H2392&lt;&gt;"Výkaz výměr:",I2392=""),"Výkaz výměr:","")</f>
        <v>Výkaz výměr:</v>
      </c>
      <c r="I2393" s="57" t="s">
        <v>1337</v>
      </c>
      <c r="J2393" s="58"/>
      <c r="K2393" s="57"/>
      <c r="L2393" s="59"/>
      <c r="M2393" s="60">
        <v>6.22</v>
      </c>
      <c r="N2393" s="61"/>
      <c r="O2393" s="62"/>
      <c r="P2393" s="63"/>
      <c r="Q2393" s="61"/>
      <c r="R2393" s="61"/>
      <c r="S2393" s="61"/>
      <c r="T2393" s="64" t="s">
        <v>36</v>
      </c>
      <c r="U2393" s="61"/>
      <c r="V2393" s="61"/>
    </row>
    <row r="2394" spans="6:25" s="53" customFormat="1" ht="11.25" hidden="1" outlineLevel="3" x14ac:dyDescent="0.25">
      <c r="F2394" s="54"/>
      <c r="G2394" s="55"/>
      <c r="H2394" s="56" t="str">
        <f>IF(AND(H2393&lt;&gt;"Výkaz výměr:",I2393=""),"Výkaz výměr:","")</f>
        <v/>
      </c>
      <c r="I2394" s="57" t="s">
        <v>1338</v>
      </c>
      <c r="J2394" s="58"/>
      <c r="K2394" s="57"/>
      <c r="L2394" s="59"/>
      <c r="M2394" s="60">
        <v>1.4</v>
      </c>
      <c r="N2394" s="61"/>
      <c r="O2394" s="62"/>
      <c r="P2394" s="63"/>
      <c r="Q2394" s="61"/>
      <c r="R2394" s="61"/>
      <c r="S2394" s="61"/>
      <c r="T2394" s="64" t="s">
        <v>36</v>
      </c>
      <c r="U2394" s="61"/>
      <c r="V2394" s="61"/>
    </row>
    <row r="2395" spans="6:25" s="43" customFormat="1" ht="12" hidden="1" outlineLevel="2" x14ac:dyDescent="0.2">
      <c r="F2395" s="35">
        <v>509</v>
      </c>
      <c r="G2395" s="36" t="s">
        <v>28</v>
      </c>
      <c r="H2395" s="37" t="s">
        <v>315</v>
      </c>
      <c r="I2395" s="38" t="s">
        <v>316</v>
      </c>
      <c r="J2395" s="36" t="s">
        <v>89</v>
      </c>
      <c r="K2395" s="39">
        <v>613.20299999999997</v>
      </c>
      <c r="L2395" s="40">
        <v>0</v>
      </c>
      <c r="M2395" s="39">
        <v>613.20299999999997</v>
      </c>
      <c r="N2395" s="41"/>
      <c r="O2395" s="42">
        <f>M2395*N2395</f>
        <v>0</v>
      </c>
      <c r="P2395" s="42"/>
      <c r="Q2395" s="42">
        <f>M2395*P2395</f>
        <v>0</v>
      </c>
      <c r="R2395" s="42"/>
      <c r="S2395" s="42">
        <f>M2395*R2395</f>
        <v>0</v>
      </c>
      <c r="T2395" s="42">
        <v>21</v>
      </c>
      <c r="U2395" s="42">
        <f>O2395*T2395/100</f>
        <v>0</v>
      </c>
      <c r="V2395" s="42">
        <f>U2395+O2395</f>
        <v>0</v>
      </c>
      <c r="W2395" s="42"/>
      <c r="X2395" s="42"/>
      <c r="Y2395" s="42">
        <v>1</v>
      </c>
    </row>
    <row r="2396" spans="6:25" s="43" customFormat="1" ht="12" hidden="1" outlineLevel="2" x14ac:dyDescent="0.2">
      <c r="F2396" s="44"/>
      <c r="G2396" s="45"/>
      <c r="H2396" s="46" t="s">
        <v>33</v>
      </c>
      <c r="I2396" s="88" t="s">
        <v>317</v>
      </c>
      <c r="J2396" s="88"/>
      <c r="K2396" s="88"/>
      <c r="L2396" s="88"/>
      <c r="M2396" s="88"/>
      <c r="N2396" s="88"/>
      <c r="O2396" s="88"/>
      <c r="P2396" s="47"/>
      <c r="Q2396" s="48"/>
      <c r="R2396" s="47"/>
      <c r="S2396" s="48"/>
      <c r="T2396" s="49"/>
      <c r="U2396" s="49"/>
      <c r="V2396" s="49"/>
      <c r="W2396" s="50"/>
    </row>
    <row r="2397" spans="6:25" s="43" customFormat="1" ht="6" hidden="1" customHeight="1" outlineLevel="2" x14ac:dyDescent="0.2">
      <c r="F2397" s="44"/>
      <c r="G2397" s="45"/>
      <c r="H2397" s="51"/>
      <c r="I2397" s="52"/>
      <c r="J2397" s="52"/>
      <c r="K2397" s="52"/>
      <c r="L2397" s="52"/>
      <c r="M2397" s="52"/>
      <c r="N2397" s="52"/>
      <c r="O2397" s="52"/>
      <c r="P2397" s="47"/>
      <c r="Q2397" s="48"/>
      <c r="R2397" s="47"/>
      <c r="S2397" s="48"/>
      <c r="T2397" s="49"/>
      <c r="U2397" s="49"/>
      <c r="V2397" s="49"/>
      <c r="W2397" s="50"/>
    </row>
    <row r="2398" spans="6:25" s="43" customFormat="1" ht="12" hidden="1" outlineLevel="2" x14ac:dyDescent="0.2">
      <c r="F2398" s="35">
        <v>510</v>
      </c>
      <c r="G2398" s="36" t="s">
        <v>28</v>
      </c>
      <c r="H2398" s="37" t="s">
        <v>1339</v>
      </c>
      <c r="I2398" s="38" t="s">
        <v>1340</v>
      </c>
      <c r="J2398" s="36" t="s">
        <v>89</v>
      </c>
      <c r="K2398" s="39">
        <v>613.77397170000017</v>
      </c>
      <c r="L2398" s="40">
        <v>0</v>
      </c>
      <c r="M2398" s="39">
        <v>613.77397170000017</v>
      </c>
      <c r="N2398" s="41"/>
      <c r="O2398" s="42">
        <f>M2398*N2398</f>
        <v>0</v>
      </c>
      <c r="P2398" s="42"/>
      <c r="Q2398" s="42">
        <f>M2398*P2398</f>
        <v>0</v>
      </c>
      <c r="R2398" s="42"/>
      <c r="S2398" s="42">
        <f>M2398*R2398</f>
        <v>0</v>
      </c>
      <c r="T2398" s="42">
        <v>21</v>
      </c>
      <c r="U2398" s="42">
        <f>O2398*T2398/100</f>
        <v>0</v>
      </c>
      <c r="V2398" s="42">
        <f>U2398+O2398</f>
        <v>0</v>
      </c>
      <c r="W2398" s="42"/>
      <c r="X2398" s="42"/>
      <c r="Y2398" s="42">
        <v>1</v>
      </c>
    </row>
    <row r="2399" spans="6:25" s="43" customFormat="1" ht="12" hidden="1" outlineLevel="2" x14ac:dyDescent="0.2">
      <c r="F2399" s="44"/>
      <c r="G2399" s="45"/>
      <c r="H2399" s="46" t="s">
        <v>33</v>
      </c>
      <c r="I2399" s="88" t="s">
        <v>1341</v>
      </c>
      <c r="J2399" s="88"/>
      <c r="K2399" s="88"/>
      <c r="L2399" s="88"/>
      <c r="M2399" s="88"/>
      <c r="N2399" s="88"/>
      <c r="O2399" s="88"/>
      <c r="P2399" s="47"/>
      <c r="Q2399" s="48"/>
      <c r="R2399" s="47"/>
      <c r="S2399" s="48"/>
      <c r="T2399" s="49"/>
      <c r="U2399" s="49"/>
      <c r="V2399" s="49"/>
      <c r="W2399" s="50"/>
    </row>
    <row r="2400" spans="6:25" s="43" customFormat="1" ht="6" hidden="1" customHeight="1" outlineLevel="2" x14ac:dyDescent="0.2">
      <c r="F2400" s="44"/>
      <c r="G2400" s="45"/>
      <c r="H2400" s="51"/>
      <c r="I2400" s="52"/>
      <c r="J2400" s="52"/>
      <c r="K2400" s="52"/>
      <c r="L2400" s="52"/>
      <c r="M2400" s="52"/>
      <c r="N2400" s="52"/>
      <c r="O2400" s="52"/>
      <c r="P2400" s="47"/>
      <c r="Q2400" s="48"/>
      <c r="R2400" s="47"/>
      <c r="S2400" s="48"/>
      <c r="T2400" s="49"/>
      <c r="U2400" s="49"/>
      <c r="V2400" s="49"/>
      <c r="W2400" s="50"/>
    </row>
    <row r="2401" spans="6:25" s="43" customFormat="1" ht="12" hidden="1" outlineLevel="2" x14ac:dyDescent="0.2">
      <c r="F2401" s="35">
        <v>511</v>
      </c>
      <c r="G2401" s="36" t="s">
        <v>28</v>
      </c>
      <c r="H2401" s="37" t="s">
        <v>306</v>
      </c>
      <c r="I2401" s="38" t="s">
        <v>307</v>
      </c>
      <c r="J2401" s="36" t="s">
        <v>89</v>
      </c>
      <c r="K2401" s="39">
        <v>613.77397170000017</v>
      </c>
      <c r="L2401" s="40">
        <v>0</v>
      </c>
      <c r="M2401" s="39">
        <v>613.77397170000017</v>
      </c>
      <c r="N2401" s="41"/>
      <c r="O2401" s="42">
        <f>M2401*N2401</f>
        <v>0</v>
      </c>
      <c r="P2401" s="42"/>
      <c r="Q2401" s="42">
        <f>M2401*P2401</f>
        <v>0</v>
      </c>
      <c r="R2401" s="42"/>
      <c r="S2401" s="42">
        <f>M2401*R2401</f>
        <v>0</v>
      </c>
      <c r="T2401" s="42">
        <v>21</v>
      </c>
      <c r="U2401" s="42">
        <f>O2401*T2401/100</f>
        <v>0</v>
      </c>
      <c r="V2401" s="42">
        <f>U2401+O2401</f>
        <v>0</v>
      </c>
      <c r="W2401" s="42"/>
      <c r="X2401" s="42"/>
      <c r="Y2401" s="42">
        <v>1</v>
      </c>
    </row>
    <row r="2402" spans="6:25" s="43" customFormat="1" ht="12" hidden="1" outlineLevel="2" x14ac:dyDescent="0.2">
      <c r="F2402" s="44"/>
      <c r="G2402" s="45"/>
      <c r="H2402" s="46" t="s">
        <v>33</v>
      </c>
      <c r="I2402" s="88" t="s">
        <v>308</v>
      </c>
      <c r="J2402" s="88"/>
      <c r="K2402" s="88"/>
      <c r="L2402" s="88"/>
      <c r="M2402" s="88"/>
      <c r="N2402" s="88"/>
      <c r="O2402" s="88"/>
      <c r="P2402" s="47"/>
      <c r="Q2402" s="48"/>
      <c r="R2402" s="47"/>
      <c r="S2402" s="48"/>
      <c r="T2402" s="49"/>
      <c r="U2402" s="49"/>
      <c r="V2402" s="49"/>
      <c r="W2402" s="50"/>
    </row>
    <row r="2403" spans="6:25" s="43" customFormat="1" ht="6" hidden="1" customHeight="1" outlineLevel="2" x14ac:dyDescent="0.2">
      <c r="F2403" s="44"/>
      <c r="G2403" s="45"/>
      <c r="H2403" s="51"/>
      <c r="I2403" s="52"/>
      <c r="J2403" s="52"/>
      <c r="K2403" s="52"/>
      <c r="L2403" s="52"/>
      <c r="M2403" s="52"/>
      <c r="N2403" s="52"/>
      <c r="O2403" s="52"/>
      <c r="P2403" s="47"/>
      <c r="Q2403" s="48"/>
      <c r="R2403" s="47"/>
      <c r="S2403" s="48"/>
      <c r="T2403" s="49"/>
      <c r="U2403" s="49"/>
      <c r="V2403" s="49"/>
      <c r="W2403" s="50"/>
    </row>
    <row r="2404" spans="6:25" s="43" customFormat="1" ht="12" hidden="1" outlineLevel="2" x14ac:dyDescent="0.2">
      <c r="F2404" s="35">
        <v>512</v>
      </c>
      <c r="G2404" s="36" t="s">
        <v>28</v>
      </c>
      <c r="H2404" s="37" t="s">
        <v>318</v>
      </c>
      <c r="I2404" s="38" t="s">
        <v>319</v>
      </c>
      <c r="J2404" s="36" t="s">
        <v>89</v>
      </c>
      <c r="K2404" s="39">
        <v>613.77397170000017</v>
      </c>
      <c r="L2404" s="40">
        <v>0</v>
      </c>
      <c r="M2404" s="39">
        <v>613.77397170000017</v>
      </c>
      <c r="N2404" s="41"/>
      <c r="O2404" s="42">
        <f>M2404*N2404</f>
        <v>0</v>
      </c>
      <c r="P2404" s="42"/>
      <c r="Q2404" s="42">
        <f>M2404*P2404</f>
        <v>0</v>
      </c>
      <c r="R2404" s="42"/>
      <c r="S2404" s="42">
        <f>M2404*R2404</f>
        <v>0</v>
      </c>
      <c r="T2404" s="42">
        <v>21</v>
      </c>
      <c r="U2404" s="42">
        <f>O2404*T2404/100</f>
        <v>0</v>
      </c>
      <c r="V2404" s="42">
        <f>U2404+O2404</f>
        <v>0</v>
      </c>
      <c r="W2404" s="42"/>
      <c r="X2404" s="42"/>
      <c r="Y2404" s="42">
        <v>1</v>
      </c>
    </row>
    <row r="2405" spans="6:25" s="43" customFormat="1" ht="12" hidden="1" outlineLevel="2" x14ac:dyDescent="0.2">
      <c r="F2405" s="44"/>
      <c r="G2405" s="45"/>
      <c r="H2405" s="46" t="s">
        <v>33</v>
      </c>
      <c r="I2405" s="88" t="s">
        <v>320</v>
      </c>
      <c r="J2405" s="88"/>
      <c r="K2405" s="88"/>
      <c r="L2405" s="88"/>
      <c r="M2405" s="88"/>
      <c r="N2405" s="88"/>
      <c r="O2405" s="88"/>
      <c r="P2405" s="47"/>
      <c r="Q2405" s="48"/>
      <c r="R2405" s="47"/>
      <c r="S2405" s="48"/>
      <c r="T2405" s="49"/>
      <c r="U2405" s="49"/>
      <c r="V2405" s="49"/>
      <c r="W2405" s="50"/>
    </row>
    <row r="2406" spans="6:25" s="43" customFormat="1" ht="6" hidden="1" customHeight="1" outlineLevel="2" x14ac:dyDescent="0.2">
      <c r="F2406" s="44"/>
      <c r="G2406" s="45"/>
      <c r="H2406" s="51"/>
      <c r="I2406" s="52"/>
      <c r="J2406" s="52"/>
      <c r="K2406" s="52"/>
      <c r="L2406" s="52"/>
      <c r="M2406" s="52"/>
      <c r="N2406" s="52"/>
      <c r="O2406" s="52"/>
      <c r="P2406" s="47"/>
      <c r="Q2406" s="48"/>
      <c r="R2406" s="47"/>
      <c r="S2406" s="48"/>
      <c r="T2406" s="49"/>
      <c r="U2406" s="49"/>
      <c r="V2406" s="49"/>
      <c r="W2406" s="50"/>
    </row>
    <row r="2407" spans="6:25" s="43" customFormat="1" ht="12" hidden="1" outlineLevel="2" x14ac:dyDescent="0.2">
      <c r="F2407" s="35">
        <v>513</v>
      </c>
      <c r="G2407" s="36" t="s">
        <v>28</v>
      </c>
      <c r="H2407" s="37" t="s">
        <v>321</v>
      </c>
      <c r="I2407" s="38" t="s">
        <v>322</v>
      </c>
      <c r="J2407" s="36" t="s">
        <v>89</v>
      </c>
      <c r="K2407" s="39">
        <v>6132.03</v>
      </c>
      <c r="L2407" s="40">
        <v>0</v>
      </c>
      <c r="M2407" s="39">
        <v>6132.03</v>
      </c>
      <c r="N2407" s="41"/>
      <c r="O2407" s="42">
        <f>M2407*N2407</f>
        <v>0</v>
      </c>
      <c r="P2407" s="42"/>
      <c r="Q2407" s="42">
        <f>M2407*P2407</f>
        <v>0</v>
      </c>
      <c r="R2407" s="42"/>
      <c r="S2407" s="42">
        <f>M2407*R2407</f>
        <v>0</v>
      </c>
      <c r="T2407" s="42">
        <v>21</v>
      </c>
      <c r="U2407" s="42">
        <f>O2407*T2407/100</f>
        <v>0</v>
      </c>
      <c r="V2407" s="42">
        <f>U2407+O2407</f>
        <v>0</v>
      </c>
      <c r="W2407" s="42"/>
      <c r="X2407" s="42"/>
      <c r="Y2407" s="42">
        <v>1</v>
      </c>
    </row>
    <row r="2408" spans="6:25" s="43" customFormat="1" ht="12" hidden="1" outlineLevel="2" x14ac:dyDescent="0.2">
      <c r="F2408" s="44"/>
      <c r="G2408" s="45"/>
      <c r="H2408" s="46" t="s">
        <v>33</v>
      </c>
      <c r="I2408" s="88" t="s">
        <v>323</v>
      </c>
      <c r="J2408" s="88"/>
      <c r="K2408" s="88"/>
      <c r="L2408" s="88"/>
      <c r="M2408" s="88"/>
      <c r="N2408" s="88"/>
      <c r="O2408" s="88"/>
      <c r="P2408" s="47"/>
      <c r="Q2408" s="48"/>
      <c r="R2408" s="47"/>
      <c r="S2408" s="48"/>
      <c r="T2408" s="49"/>
      <c r="U2408" s="49"/>
      <c r="V2408" s="49"/>
      <c r="W2408" s="50"/>
    </row>
    <row r="2409" spans="6:25" s="43" customFormat="1" ht="6" hidden="1" customHeight="1" outlineLevel="2" x14ac:dyDescent="0.2">
      <c r="F2409" s="44"/>
      <c r="G2409" s="45"/>
      <c r="H2409" s="51"/>
      <c r="I2409" s="52"/>
      <c r="J2409" s="52"/>
      <c r="K2409" s="52"/>
      <c r="L2409" s="52"/>
      <c r="M2409" s="52"/>
      <c r="N2409" s="52"/>
      <c r="O2409" s="52"/>
      <c r="P2409" s="47"/>
      <c r="Q2409" s="48"/>
      <c r="R2409" s="47"/>
      <c r="S2409" s="48"/>
      <c r="T2409" s="49"/>
      <c r="U2409" s="49"/>
      <c r="V2409" s="49"/>
      <c r="W2409" s="50"/>
    </row>
    <row r="2410" spans="6:25" s="53" customFormat="1" ht="11.25" hidden="1" outlineLevel="3" x14ac:dyDescent="0.25">
      <c r="F2410" s="54"/>
      <c r="G2410" s="55"/>
      <c r="H2410" s="56" t="str">
        <f>IF(AND(H2409&lt;&gt;"Výkaz výměr:",I2409=""),"Výkaz výměr:","")</f>
        <v>Výkaz výměr:</v>
      </c>
      <c r="I2410" s="57" t="s">
        <v>1342</v>
      </c>
      <c r="J2410" s="58"/>
      <c r="K2410" s="57"/>
      <c r="L2410" s="59"/>
      <c r="M2410" s="60">
        <v>6132.03</v>
      </c>
      <c r="N2410" s="61"/>
      <c r="O2410" s="62"/>
      <c r="P2410" s="63"/>
      <c r="Q2410" s="61"/>
      <c r="R2410" s="61"/>
      <c r="S2410" s="61"/>
      <c r="T2410" s="64" t="s">
        <v>36</v>
      </c>
      <c r="U2410" s="61"/>
      <c r="V2410" s="61"/>
    </row>
    <row r="2411" spans="6:25" s="43" customFormat="1" ht="24" hidden="1" outlineLevel="2" x14ac:dyDescent="0.2">
      <c r="F2411" s="35">
        <v>514</v>
      </c>
      <c r="G2411" s="36" t="s">
        <v>28</v>
      </c>
      <c r="H2411" s="37" t="s">
        <v>325</v>
      </c>
      <c r="I2411" s="38" t="s">
        <v>326</v>
      </c>
      <c r="J2411" s="36" t="s">
        <v>89</v>
      </c>
      <c r="K2411" s="39">
        <v>613.20299999999997</v>
      </c>
      <c r="L2411" s="40">
        <v>0</v>
      </c>
      <c r="M2411" s="39">
        <v>613.20299999999997</v>
      </c>
      <c r="N2411" s="41"/>
      <c r="O2411" s="42">
        <f>M2411*N2411</f>
        <v>0</v>
      </c>
      <c r="P2411" s="42"/>
      <c r="Q2411" s="42">
        <f>M2411*P2411</f>
        <v>0</v>
      </c>
      <c r="R2411" s="42"/>
      <c r="S2411" s="42">
        <f>M2411*R2411</f>
        <v>0</v>
      </c>
      <c r="T2411" s="42">
        <v>21</v>
      </c>
      <c r="U2411" s="42">
        <f>O2411*T2411/100</f>
        <v>0</v>
      </c>
      <c r="V2411" s="42">
        <f>U2411+O2411</f>
        <v>0</v>
      </c>
      <c r="W2411" s="42"/>
      <c r="X2411" s="42"/>
      <c r="Y2411" s="42">
        <v>1</v>
      </c>
    </row>
    <row r="2412" spans="6:25" s="43" customFormat="1" ht="12" hidden="1" outlineLevel="2" x14ac:dyDescent="0.2">
      <c r="F2412" s="44"/>
      <c r="G2412" s="45"/>
      <c r="H2412" s="46" t="s">
        <v>33</v>
      </c>
      <c r="I2412" s="88" t="s">
        <v>327</v>
      </c>
      <c r="J2412" s="88"/>
      <c r="K2412" s="88"/>
      <c r="L2412" s="88"/>
      <c r="M2412" s="88"/>
      <c r="N2412" s="88"/>
      <c r="O2412" s="88"/>
      <c r="P2412" s="47"/>
      <c r="Q2412" s="48"/>
      <c r="R2412" s="47"/>
      <c r="S2412" s="48"/>
      <c r="T2412" s="49"/>
      <c r="U2412" s="49"/>
      <c r="V2412" s="49"/>
      <c r="W2412" s="50"/>
    </row>
    <row r="2413" spans="6:25" s="43" customFormat="1" ht="6" hidden="1" customHeight="1" outlineLevel="2" x14ac:dyDescent="0.2">
      <c r="F2413" s="44"/>
      <c r="G2413" s="45"/>
      <c r="H2413" s="51"/>
      <c r="I2413" s="52"/>
      <c r="J2413" s="52"/>
      <c r="K2413" s="52"/>
      <c r="L2413" s="52"/>
      <c r="M2413" s="52"/>
      <c r="N2413" s="52"/>
      <c r="O2413" s="52"/>
      <c r="P2413" s="47"/>
      <c r="Q2413" s="48"/>
      <c r="R2413" s="47"/>
      <c r="S2413" s="48"/>
      <c r="T2413" s="49"/>
      <c r="U2413" s="49"/>
      <c r="V2413" s="49"/>
      <c r="W2413" s="50"/>
    </row>
    <row r="2414" spans="6:25" s="65" customFormat="1" ht="12.75" hidden="1" customHeight="1" outlineLevel="2" x14ac:dyDescent="0.25">
      <c r="F2414" s="66"/>
      <c r="G2414" s="67"/>
      <c r="H2414" s="67"/>
      <c r="I2414" s="68"/>
      <c r="J2414" s="67"/>
      <c r="K2414" s="69"/>
      <c r="L2414" s="70"/>
      <c r="M2414" s="69"/>
      <c r="N2414" s="70"/>
      <c r="O2414" s="71"/>
      <c r="P2414" s="72"/>
      <c r="Q2414" s="70"/>
      <c r="R2414" s="70"/>
      <c r="S2414" s="70"/>
      <c r="T2414" s="73" t="s">
        <v>36</v>
      </c>
      <c r="U2414" s="70"/>
      <c r="V2414" s="70"/>
      <c r="W2414" s="70"/>
    </row>
    <row r="2415" spans="6:25" s="25" customFormat="1" ht="16.5" hidden="1" customHeight="1" outlineLevel="1" collapsed="1" x14ac:dyDescent="0.2">
      <c r="F2415" s="26"/>
      <c r="G2415" s="27"/>
      <c r="H2415" s="28"/>
      <c r="I2415" s="28" t="s">
        <v>328</v>
      </c>
      <c r="J2415" s="27"/>
      <c r="K2415" s="29"/>
      <c r="L2415" s="30"/>
      <c r="M2415" s="29"/>
      <c r="N2415" s="30"/>
      <c r="O2415" s="31">
        <f>SUBTOTAL(9,O2416:O2419)</f>
        <v>0</v>
      </c>
      <c r="P2415" s="32"/>
      <c r="Q2415" s="31">
        <f>SUBTOTAL(9,Q2416:Q2419)</f>
        <v>0</v>
      </c>
      <c r="R2415" s="30"/>
      <c r="S2415" s="31">
        <f>SUBTOTAL(9,S2416:S2419)</f>
        <v>0</v>
      </c>
      <c r="T2415" s="33"/>
      <c r="U2415" s="31">
        <f>SUBTOTAL(9,U2416:U2419)</f>
        <v>0</v>
      </c>
      <c r="V2415" s="31">
        <f>SUBTOTAL(9,V2416:V2419)</f>
        <v>0</v>
      </c>
      <c r="Y2415" s="31">
        <f>SUBTOTAL(9,Y2416:Y2419)</f>
        <v>1</v>
      </c>
    </row>
    <row r="2416" spans="6:25" s="43" customFormat="1" ht="12" hidden="1" outlineLevel="2" x14ac:dyDescent="0.2">
      <c r="F2416" s="35">
        <v>515</v>
      </c>
      <c r="G2416" s="36" t="s">
        <v>28</v>
      </c>
      <c r="H2416" s="37" t="s">
        <v>1343</v>
      </c>
      <c r="I2416" s="38" t="s">
        <v>1344</v>
      </c>
      <c r="J2416" s="36" t="s">
        <v>89</v>
      </c>
      <c r="K2416" s="39">
        <v>823.14824083667895</v>
      </c>
      <c r="L2416" s="40">
        <v>0</v>
      </c>
      <c r="M2416" s="39">
        <v>823.14824083667895</v>
      </c>
      <c r="N2416" s="41"/>
      <c r="O2416" s="42">
        <f>M2416*N2416</f>
        <v>0</v>
      </c>
      <c r="P2416" s="42"/>
      <c r="Q2416" s="42">
        <f>M2416*P2416</f>
        <v>0</v>
      </c>
      <c r="R2416" s="42"/>
      <c r="S2416" s="42">
        <f>M2416*R2416</f>
        <v>0</v>
      </c>
      <c r="T2416" s="42">
        <v>21</v>
      </c>
      <c r="U2416" s="42">
        <f>O2416*T2416/100</f>
        <v>0</v>
      </c>
      <c r="V2416" s="42">
        <f>U2416+O2416</f>
        <v>0</v>
      </c>
      <c r="W2416" s="42"/>
      <c r="X2416" s="42"/>
      <c r="Y2416" s="42">
        <v>1</v>
      </c>
    </row>
    <row r="2417" spans="6:25" s="43" customFormat="1" ht="12" hidden="1" outlineLevel="2" x14ac:dyDescent="0.2">
      <c r="F2417" s="44"/>
      <c r="G2417" s="45"/>
      <c r="H2417" s="46" t="s">
        <v>33</v>
      </c>
      <c r="I2417" s="88" t="s">
        <v>1345</v>
      </c>
      <c r="J2417" s="88"/>
      <c r="K2417" s="88"/>
      <c r="L2417" s="88"/>
      <c r="M2417" s="88"/>
      <c r="N2417" s="88"/>
      <c r="O2417" s="88"/>
      <c r="P2417" s="47"/>
      <c r="Q2417" s="48"/>
      <c r="R2417" s="47"/>
      <c r="S2417" s="48"/>
      <c r="T2417" s="49"/>
      <c r="U2417" s="49"/>
      <c r="V2417" s="49"/>
      <c r="W2417" s="50"/>
    </row>
    <row r="2418" spans="6:25" s="43" customFormat="1" ht="6" hidden="1" customHeight="1" outlineLevel="2" x14ac:dyDescent="0.2">
      <c r="F2418" s="44"/>
      <c r="G2418" s="45"/>
      <c r="H2418" s="51"/>
      <c r="I2418" s="52"/>
      <c r="J2418" s="52"/>
      <c r="K2418" s="52"/>
      <c r="L2418" s="52"/>
      <c r="M2418" s="52"/>
      <c r="N2418" s="52"/>
      <c r="O2418" s="52"/>
      <c r="P2418" s="47"/>
      <c r="Q2418" s="48"/>
      <c r="R2418" s="47"/>
      <c r="S2418" s="48"/>
      <c r="T2418" s="49"/>
      <c r="U2418" s="49"/>
      <c r="V2418" s="49"/>
      <c r="W2418" s="50"/>
    </row>
    <row r="2419" spans="6:25" s="65" customFormat="1" ht="12.75" hidden="1" customHeight="1" outlineLevel="2" x14ac:dyDescent="0.25">
      <c r="F2419" s="66"/>
      <c r="G2419" s="67"/>
      <c r="H2419" s="67"/>
      <c r="I2419" s="68"/>
      <c r="J2419" s="67"/>
      <c r="K2419" s="69"/>
      <c r="L2419" s="70"/>
      <c r="M2419" s="69"/>
      <c r="N2419" s="70"/>
      <c r="O2419" s="71"/>
      <c r="P2419" s="72"/>
      <c r="Q2419" s="70"/>
      <c r="R2419" s="70"/>
      <c r="S2419" s="70"/>
      <c r="T2419" s="73" t="s">
        <v>36</v>
      </c>
      <c r="U2419" s="70"/>
      <c r="V2419" s="70"/>
      <c r="W2419" s="70"/>
    </row>
    <row r="2420" spans="6:25" s="25" customFormat="1" ht="16.5" hidden="1" customHeight="1" outlineLevel="1" collapsed="1" x14ac:dyDescent="0.2">
      <c r="F2420" s="26"/>
      <c r="G2420" s="27"/>
      <c r="H2420" s="28"/>
      <c r="I2420" s="28" t="s">
        <v>332</v>
      </c>
      <c r="J2420" s="27"/>
      <c r="K2420" s="29"/>
      <c r="L2420" s="30"/>
      <c r="M2420" s="29"/>
      <c r="N2420" s="30"/>
      <c r="O2420" s="31">
        <f>SUBTOTAL(9,O2421:O2472)</f>
        <v>0</v>
      </c>
      <c r="P2420" s="32"/>
      <c r="Q2420" s="31">
        <f>SUBTOTAL(9,Q2421:Q2472)</f>
        <v>1.4705876099999999</v>
      </c>
      <c r="R2420" s="30"/>
      <c r="S2420" s="31">
        <f>SUBTOTAL(9,S2421:S2472)</f>
        <v>0</v>
      </c>
      <c r="T2420" s="33"/>
      <c r="U2420" s="31">
        <f>SUBTOTAL(9,U2421:U2472)</f>
        <v>0</v>
      </c>
      <c r="V2420" s="31">
        <f>SUBTOTAL(9,V2421:V2472)</f>
        <v>0</v>
      </c>
      <c r="Y2420" s="31">
        <f>SUBTOTAL(9,Y2421:Y2472)</f>
        <v>15</v>
      </c>
    </row>
    <row r="2421" spans="6:25" s="43" customFormat="1" ht="12" hidden="1" outlineLevel="2" x14ac:dyDescent="0.2">
      <c r="F2421" s="35">
        <v>516</v>
      </c>
      <c r="G2421" s="36" t="s">
        <v>28</v>
      </c>
      <c r="H2421" s="37" t="s">
        <v>1346</v>
      </c>
      <c r="I2421" s="38" t="s">
        <v>1347</v>
      </c>
      <c r="J2421" s="36" t="s">
        <v>101</v>
      </c>
      <c r="K2421" s="39">
        <v>191.86</v>
      </c>
      <c r="L2421" s="40">
        <v>0</v>
      </c>
      <c r="M2421" s="39">
        <v>191.86</v>
      </c>
      <c r="N2421" s="41"/>
      <c r="O2421" s="42">
        <f>M2421*N2421</f>
        <v>0</v>
      </c>
      <c r="P2421" s="42"/>
      <c r="Q2421" s="42">
        <f>M2421*P2421</f>
        <v>0</v>
      </c>
      <c r="R2421" s="42"/>
      <c r="S2421" s="42">
        <f>M2421*R2421</f>
        <v>0</v>
      </c>
      <c r="T2421" s="42">
        <v>21</v>
      </c>
      <c r="U2421" s="42">
        <f>O2421*T2421/100</f>
        <v>0</v>
      </c>
      <c r="V2421" s="42">
        <f>U2421+O2421</f>
        <v>0</v>
      </c>
      <c r="W2421" s="42"/>
      <c r="X2421" s="42"/>
      <c r="Y2421" s="42">
        <v>1</v>
      </c>
    </row>
    <row r="2422" spans="6:25" s="43" customFormat="1" ht="12" hidden="1" outlineLevel="2" x14ac:dyDescent="0.2">
      <c r="F2422" s="44"/>
      <c r="G2422" s="45"/>
      <c r="H2422" s="46" t="s">
        <v>33</v>
      </c>
      <c r="I2422" s="88" t="s">
        <v>1348</v>
      </c>
      <c r="J2422" s="88"/>
      <c r="K2422" s="88"/>
      <c r="L2422" s="88"/>
      <c r="M2422" s="88"/>
      <c r="N2422" s="88"/>
      <c r="O2422" s="88"/>
      <c r="P2422" s="47"/>
      <c r="Q2422" s="48"/>
      <c r="R2422" s="47"/>
      <c r="S2422" s="48"/>
      <c r="T2422" s="49"/>
      <c r="U2422" s="49"/>
      <c r="V2422" s="49"/>
      <c r="W2422" s="50"/>
    </row>
    <row r="2423" spans="6:25" s="43" customFormat="1" ht="6" hidden="1" customHeight="1" outlineLevel="2" x14ac:dyDescent="0.2">
      <c r="F2423" s="44"/>
      <c r="G2423" s="45"/>
      <c r="H2423" s="51"/>
      <c r="I2423" s="52"/>
      <c r="J2423" s="52"/>
      <c r="K2423" s="52"/>
      <c r="L2423" s="52"/>
      <c r="M2423" s="52"/>
      <c r="N2423" s="52"/>
      <c r="O2423" s="52"/>
      <c r="P2423" s="47"/>
      <c r="Q2423" s="48"/>
      <c r="R2423" s="47"/>
      <c r="S2423" s="48"/>
      <c r="T2423" s="49"/>
      <c r="U2423" s="49"/>
      <c r="V2423" s="49"/>
      <c r="W2423" s="50"/>
    </row>
    <row r="2424" spans="6:25" s="53" customFormat="1" ht="11.25" hidden="1" outlineLevel="3" x14ac:dyDescent="0.25">
      <c r="F2424" s="54"/>
      <c r="G2424" s="55"/>
      <c r="H2424" s="56" t="str">
        <f>IF(AND(H2423&lt;&gt;"Výkaz výměr:",I2423=""),"Výkaz výměr:","")</f>
        <v>Výkaz výměr:</v>
      </c>
      <c r="I2424" s="57" t="s">
        <v>1349</v>
      </c>
      <c r="J2424" s="58"/>
      <c r="K2424" s="57"/>
      <c r="L2424" s="59"/>
      <c r="M2424" s="60">
        <v>191.86</v>
      </c>
      <c r="N2424" s="61"/>
      <c r="O2424" s="62"/>
      <c r="P2424" s="63"/>
      <c r="Q2424" s="61"/>
      <c r="R2424" s="61"/>
      <c r="S2424" s="61"/>
      <c r="T2424" s="64" t="s">
        <v>36</v>
      </c>
      <c r="U2424" s="61"/>
      <c r="V2424" s="61"/>
    </row>
    <row r="2425" spans="6:25" s="43" customFormat="1" ht="12" hidden="1" outlineLevel="2" x14ac:dyDescent="0.2">
      <c r="F2425" s="35">
        <v>517</v>
      </c>
      <c r="G2425" s="36" t="s">
        <v>28</v>
      </c>
      <c r="H2425" s="37" t="s">
        <v>1350</v>
      </c>
      <c r="I2425" s="38" t="s">
        <v>1351</v>
      </c>
      <c r="J2425" s="36" t="s">
        <v>101</v>
      </c>
      <c r="K2425" s="39">
        <v>27.51</v>
      </c>
      <c r="L2425" s="40">
        <v>0</v>
      </c>
      <c r="M2425" s="39">
        <v>27.51</v>
      </c>
      <c r="N2425" s="41"/>
      <c r="O2425" s="42">
        <f>M2425*N2425</f>
        <v>0</v>
      </c>
      <c r="P2425" s="42"/>
      <c r="Q2425" s="42">
        <f>M2425*P2425</f>
        <v>0</v>
      </c>
      <c r="R2425" s="42"/>
      <c r="S2425" s="42">
        <f>M2425*R2425</f>
        <v>0</v>
      </c>
      <c r="T2425" s="42">
        <v>21</v>
      </c>
      <c r="U2425" s="42">
        <f>O2425*T2425/100</f>
        <v>0</v>
      </c>
      <c r="V2425" s="42">
        <f>U2425+O2425</f>
        <v>0</v>
      </c>
      <c r="W2425" s="42"/>
      <c r="X2425" s="42"/>
      <c r="Y2425" s="42">
        <v>1</v>
      </c>
    </row>
    <row r="2426" spans="6:25" s="43" customFormat="1" ht="12" hidden="1" outlineLevel="2" x14ac:dyDescent="0.2">
      <c r="F2426" s="44"/>
      <c r="G2426" s="45"/>
      <c r="H2426" s="46" t="s">
        <v>33</v>
      </c>
      <c r="I2426" s="88" t="s">
        <v>1352</v>
      </c>
      <c r="J2426" s="88"/>
      <c r="K2426" s="88"/>
      <c r="L2426" s="88"/>
      <c r="M2426" s="88"/>
      <c r="N2426" s="88"/>
      <c r="O2426" s="88"/>
      <c r="P2426" s="47"/>
      <c r="Q2426" s="48"/>
      <c r="R2426" s="47"/>
      <c r="S2426" s="48"/>
      <c r="T2426" s="49"/>
      <c r="U2426" s="49"/>
      <c r="V2426" s="49"/>
      <c r="W2426" s="50"/>
    </row>
    <row r="2427" spans="6:25" s="43" customFormat="1" ht="6" hidden="1" customHeight="1" outlineLevel="2" x14ac:dyDescent="0.2">
      <c r="F2427" s="44"/>
      <c r="G2427" s="45"/>
      <c r="H2427" s="51"/>
      <c r="I2427" s="52"/>
      <c r="J2427" s="52"/>
      <c r="K2427" s="52"/>
      <c r="L2427" s="52"/>
      <c r="M2427" s="52"/>
      <c r="N2427" s="52"/>
      <c r="O2427" s="52"/>
      <c r="P2427" s="47"/>
      <c r="Q2427" s="48"/>
      <c r="R2427" s="47"/>
      <c r="S2427" s="48"/>
      <c r="T2427" s="49"/>
      <c r="U2427" s="49"/>
      <c r="V2427" s="49"/>
      <c r="W2427" s="50"/>
    </row>
    <row r="2428" spans="6:25" s="53" customFormat="1" ht="11.25" hidden="1" outlineLevel="3" x14ac:dyDescent="0.25">
      <c r="F2428" s="54"/>
      <c r="G2428" s="55"/>
      <c r="H2428" s="56" t="str">
        <f>IF(AND(H2427&lt;&gt;"Výkaz výměr:",I2427=""),"Výkaz výměr:","")</f>
        <v>Výkaz výměr:</v>
      </c>
      <c r="I2428" s="57" t="s">
        <v>1353</v>
      </c>
      <c r="J2428" s="58"/>
      <c r="K2428" s="57"/>
      <c r="L2428" s="59"/>
      <c r="M2428" s="60">
        <v>27.51</v>
      </c>
      <c r="N2428" s="61"/>
      <c r="O2428" s="62"/>
      <c r="P2428" s="63"/>
      <c r="Q2428" s="61"/>
      <c r="R2428" s="61"/>
      <c r="S2428" s="61"/>
      <c r="T2428" s="64" t="s">
        <v>36</v>
      </c>
      <c r="U2428" s="61"/>
      <c r="V2428" s="61"/>
    </row>
    <row r="2429" spans="6:25" s="43" customFormat="1" ht="12" hidden="1" outlineLevel="2" x14ac:dyDescent="0.2">
      <c r="F2429" s="35">
        <v>518</v>
      </c>
      <c r="G2429" s="36" t="s">
        <v>41</v>
      </c>
      <c r="H2429" s="37" t="s">
        <v>1354</v>
      </c>
      <c r="I2429" s="38" t="s">
        <v>1355</v>
      </c>
      <c r="J2429" s="36" t="s">
        <v>52</v>
      </c>
      <c r="K2429" s="39">
        <v>87.748000000000019</v>
      </c>
      <c r="L2429" s="40">
        <v>5</v>
      </c>
      <c r="M2429" s="39">
        <v>92.135400000000018</v>
      </c>
      <c r="N2429" s="41"/>
      <c r="O2429" s="42">
        <f>M2429*N2429</f>
        <v>0</v>
      </c>
      <c r="P2429" s="42">
        <v>1E-3</v>
      </c>
      <c r="Q2429" s="42">
        <f>M2429*P2429</f>
        <v>9.213540000000002E-2</v>
      </c>
      <c r="R2429" s="42"/>
      <c r="S2429" s="42">
        <f>M2429*R2429</f>
        <v>0</v>
      </c>
      <c r="T2429" s="42">
        <v>21</v>
      </c>
      <c r="U2429" s="42">
        <f>O2429*T2429/100</f>
        <v>0</v>
      </c>
      <c r="V2429" s="42">
        <f>U2429+O2429</f>
        <v>0</v>
      </c>
      <c r="W2429" s="42"/>
      <c r="X2429" s="42"/>
      <c r="Y2429" s="42">
        <v>1</v>
      </c>
    </row>
    <row r="2430" spans="6:25" s="43" customFormat="1" ht="12" hidden="1" outlineLevel="2" x14ac:dyDescent="0.2">
      <c r="F2430" s="44"/>
      <c r="G2430" s="45"/>
      <c r="H2430" s="46" t="s">
        <v>33</v>
      </c>
      <c r="I2430" s="88" t="s">
        <v>1356</v>
      </c>
      <c r="J2430" s="88"/>
      <c r="K2430" s="88"/>
      <c r="L2430" s="88"/>
      <c r="M2430" s="88"/>
      <c r="N2430" s="88"/>
      <c r="O2430" s="88"/>
      <c r="P2430" s="47"/>
      <c r="Q2430" s="48"/>
      <c r="R2430" s="47"/>
      <c r="S2430" s="48"/>
      <c r="T2430" s="49"/>
      <c r="U2430" s="49"/>
      <c r="V2430" s="49"/>
      <c r="W2430" s="50"/>
    </row>
    <row r="2431" spans="6:25" s="43" customFormat="1" ht="6" hidden="1" customHeight="1" outlineLevel="2" x14ac:dyDescent="0.2">
      <c r="F2431" s="44"/>
      <c r="G2431" s="45"/>
      <c r="H2431" s="51"/>
      <c r="I2431" s="52"/>
      <c r="J2431" s="52"/>
      <c r="K2431" s="52"/>
      <c r="L2431" s="52"/>
      <c r="M2431" s="52"/>
      <c r="N2431" s="52"/>
      <c r="O2431" s="52"/>
      <c r="P2431" s="47"/>
      <c r="Q2431" s="48"/>
      <c r="R2431" s="47"/>
      <c r="S2431" s="48"/>
      <c r="T2431" s="49"/>
      <c r="U2431" s="49"/>
      <c r="V2431" s="49"/>
      <c r="W2431" s="50"/>
    </row>
    <row r="2432" spans="6:25" s="53" customFormat="1" ht="11.25" hidden="1" outlineLevel="3" x14ac:dyDescent="0.25">
      <c r="F2432" s="54"/>
      <c r="G2432" s="55"/>
      <c r="H2432" s="56" t="str">
        <f>IF(AND(H2431&lt;&gt;"Výkaz výměr:",I2431=""),"Výkaz výměr:","")</f>
        <v>Výkaz výměr:</v>
      </c>
      <c r="I2432" s="57" t="s">
        <v>1357</v>
      </c>
      <c r="J2432" s="58"/>
      <c r="K2432" s="57"/>
      <c r="L2432" s="59"/>
      <c r="M2432" s="60">
        <v>76.744000000000014</v>
      </c>
      <c r="N2432" s="61"/>
      <c r="O2432" s="62"/>
      <c r="P2432" s="63"/>
      <c r="Q2432" s="61"/>
      <c r="R2432" s="61"/>
      <c r="S2432" s="61"/>
      <c r="T2432" s="64" t="s">
        <v>36</v>
      </c>
      <c r="U2432" s="61"/>
      <c r="V2432" s="61"/>
    </row>
    <row r="2433" spans="6:25" s="53" customFormat="1" ht="11.25" hidden="1" outlineLevel="3" x14ac:dyDescent="0.25">
      <c r="F2433" s="54"/>
      <c r="G2433" s="55"/>
      <c r="H2433" s="56" t="str">
        <f>IF(AND(H2432&lt;&gt;"Výkaz výměr:",I2432=""),"Výkaz výměr:","")</f>
        <v/>
      </c>
      <c r="I2433" s="57" t="s">
        <v>1358</v>
      </c>
      <c r="J2433" s="58"/>
      <c r="K2433" s="57"/>
      <c r="L2433" s="59"/>
      <c r="M2433" s="60">
        <v>11.004000000000001</v>
      </c>
      <c r="N2433" s="61"/>
      <c r="O2433" s="62"/>
      <c r="P2433" s="63"/>
      <c r="Q2433" s="61"/>
      <c r="R2433" s="61"/>
      <c r="S2433" s="61"/>
      <c r="T2433" s="64" t="s">
        <v>36</v>
      </c>
      <c r="U2433" s="61"/>
      <c r="V2433" s="61"/>
    </row>
    <row r="2434" spans="6:25" s="43" customFormat="1" ht="12" hidden="1" outlineLevel="2" x14ac:dyDescent="0.2">
      <c r="F2434" s="35">
        <v>519</v>
      </c>
      <c r="G2434" s="36" t="s">
        <v>41</v>
      </c>
      <c r="H2434" s="37" t="s">
        <v>1359</v>
      </c>
      <c r="I2434" s="38" t="s">
        <v>1360</v>
      </c>
      <c r="J2434" s="36" t="s">
        <v>31</v>
      </c>
      <c r="K2434" s="39">
        <v>3</v>
      </c>
      <c r="L2434" s="40">
        <v>0</v>
      </c>
      <c r="M2434" s="39">
        <v>3</v>
      </c>
      <c r="N2434" s="41"/>
      <c r="O2434" s="42">
        <f>M2434*N2434</f>
        <v>0</v>
      </c>
      <c r="P2434" s="42">
        <v>2.5000000000000001E-2</v>
      </c>
      <c r="Q2434" s="42">
        <f>M2434*P2434</f>
        <v>7.5000000000000011E-2</v>
      </c>
      <c r="R2434" s="42"/>
      <c r="S2434" s="42">
        <f>M2434*R2434</f>
        <v>0</v>
      </c>
      <c r="T2434" s="42">
        <v>21</v>
      </c>
      <c r="U2434" s="42">
        <f>O2434*T2434/100</f>
        <v>0</v>
      </c>
      <c r="V2434" s="42">
        <f>U2434+O2434</f>
        <v>0</v>
      </c>
      <c r="W2434" s="42"/>
      <c r="X2434" s="42"/>
      <c r="Y2434" s="42">
        <v>1</v>
      </c>
    </row>
    <row r="2435" spans="6:25" s="43" customFormat="1" ht="12" hidden="1" outlineLevel="2" x14ac:dyDescent="0.2">
      <c r="F2435" s="44"/>
      <c r="G2435" s="45"/>
      <c r="H2435" s="46" t="s">
        <v>33</v>
      </c>
      <c r="I2435" s="88" t="s">
        <v>1360</v>
      </c>
      <c r="J2435" s="88"/>
      <c r="K2435" s="88"/>
      <c r="L2435" s="88"/>
      <c r="M2435" s="88"/>
      <c r="N2435" s="88"/>
      <c r="O2435" s="88"/>
      <c r="P2435" s="47"/>
      <c r="Q2435" s="48"/>
      <c r="R2435" s="47"/>
      <c r="S2435" s="48"/>
      <c r="T2435" s="49"/>
      <c r="U2435" s="49"/>
      <c r="V2435" s="49"/>
      <c r="W2435" s="50"/>
    </row>
    <row r="2436" spans="6:25" s="43" customFormat="1" ht="6" hidden="1" customHeight="1" outlineLevel="2" x14ac:dyDescent="0.2">
      <c r="F2436" s="44"/>
      <c r="G2436" s="45"/>
      <c r="H2436" s="51"/>
      <c r="I2436" s="52"/>
      <c r="J2436" s="52"/>
      <c r="K2436" s="52"/>
      <c r="L2436" s="52"/>
      <c r="M2436" s="52"/>
      <c r="N2436" s="52"/>
      <c r="O2436" s="52"/>
      <c r="P2436" s="47"/>
      <c r="Q2436" s="48"/>
      <c r="R2436" s="47"/>
      <c r="S2436" s="48"/>
      <c r="T2436" s="49"/>
      <c r="U2436" s="49"/>
      <c r="V2436" s="49"/>
      <c r="W2436" s="50"/>
    </row>
    <row r="2437" spans="6:25" s="43" customFormat="1" ht="12" hidden="1" outlineLevel="2" x14ac:dyDescent="0.2">
      <c r="F2437" s="35">
        <v>520</v>
      </c>
      <c r="G2437" s="36" t="s">
        <v>28</v>
      </c>
      <c r="H2437" s="37" t="s">
        <v>1361</v>
      </c>
      <c r="I2437" s="38" t="s">
        <v>1362</v>
      </c>
      <c r="J2437" s="36" t="s">
        <v>101</v>
      </c>
      <c r="K2437" s="39">
        <v>191.86</v>
      </c>
      <c r="L2437" s="40">
        <v>0</v>
      </c>
      <c r="M2437" s="39">
        <v>191.86</v>
      </c>
      <c r="N2437" s="41"/>
      <c r="O2437" s="42">
        <f>M2437*N2437</f>
        <v>0</v>
      </c>
      <c r="P2437" s="42">
        <v>4.0000000000000002E-4</v>
      </c>
      <c r="Q2437" s="42">
        <f>M2437*P2437</f>
        <v>7.6744000000000007E-2</v>
      </c>
      <c r="R2437" s="42"/>
      <c r="S2437" s="42">
        <f>M2437*R2437</f>
        <v>0</v>
      </c>
      <c r="T2437" s="42">
        <v>21</v>
      </c>
      <c r="U2437" s="42">
        <f>O2437*T2437/100</f>
        <v>0</v>
      </c>
      <c r="V2437" s="42">
        <f>U2437+O2437</f>
        <v>0</v>
      </c>
      <c r="W2437" s="42"/>
      <c r="X2437" s="42"/>
      <c r="Y2437" s="42">
        <v>1</v>
      </c>
    </row>
    <row r="2438" spans="6:25" s="43" customFormat="1" ht="12" hidden="1" outlineLevel="2" x14ac:dyDescent="0.2">
      <c r="F2438" s="44"/>
      <c r="G2438" s="45"/>
      <c r="H2438" s="46" t="s">
        <v>33</v>
      </c>
      <c r="I2438" s="88" t="s">
        <v>1363</v>
      </c>
      <c r="J2438" s="88"/>
      <c r="K2438" s="88"/>
      <c r="L2438" s="88"/>
      <c r="M2438" s="88"/>
      <c r="N2438" s="88"/>
      <c r="O2438" s="88"/>
      <c r="P2438" s="47"/>
      <c r="Q2438" s="48"/>
      <c r="R2438" s="47"/>
      <c r="S2438" s="48"/>
      <c r="T2438" s="49"/>
      <c r="U2438" s="49"/>
      <c r="V2438" s="49"/>
      <c r="W2438" s="50"/>
    </row>
    <row r="2439" spans="6:25" s="43" customFormat="1" ht="6" hidden="1" customHeight="1" outlineLevel="2" x14ac:dyDescent="0.2">
      <c r="F2439" s="44"/>
      <c r="G2439" s="45"/>
      <c r="H2439" s="51"/>
      <c r="I2439" s="52"/>
      <c r="J2439" s="52"/>
      <c r="K2439" s="52"/>
      <c r="L2439" s="52"/>
      <c r="M2439" s="52"/>
      <c r="N2439" s="52"/>
      <c r="O2439" s="52"/>
      <c r="P2439" s="47"/>
      <c r="Q2439" s="48"/>
      <c r="R2439" s="47"/>
      <c r="S2439" s="48"/>
      <c r="T2439" s="49"/>
      <c r="U2439" s="49"/>
      <c r="V2439" s="49"/>
      <c r="W2439" s="50"/>
    </row>
    <row r="2440" spans="6:25" s="43" customFormat="1" ht="12" hidden="1" outlineLevel="2" x14ac:dyDescent="0.2">
      <c r="F2440" s="35">
        <v>521</v>
      </c>
      <c r="G2440" s="36" t="s">
        <v>28</v>
      </c>
      <c r="H2440" s="37" t="s">
        <v>1364</v>
      </c>
      <c r="I2440" s="38" t="s">
        <v>1365</v>
      </c>
      <c r="J2440" s="36" t="s">
        <v>101</v>
      </c>
      <c r="K2440" s="39">
        <v>27.51</v>
      </c>
      <c r="L2440" s="40">
        <v>0</v>
      </c>
      <c r="M2440" s="39">
        <v>27.51</v>
      </c>
      <c r="N2440" s="41"/>
      <c r="O2440" s="42">
        <f>M2440*N2440</f>
        <v>0</v>
      </c>
      <c r="P2440" s="42">
        <v>4.0000000000000002E-4</v>
      </c>
      <c r="Q2440" s="42">
        <f>M2440*P2440</f>
        <v>1.1004000000000002E-2</v>
      </c>
      <c r="R2440" s="42"/>
      <c r="S2440" s="42">
        <f>M2440*R2440</f>
        <v>0</v>
      </c>
      <c r="T2440" s="42">
        <v>21</v>
      </c>
      <c r="U2440" s="42">
        <f>O2440*T2440/100</f>
        <v>0</v>
      </c>
      <c r="V2440" s="42">
        <f>U2440+O2440</f>
        <v>0</v>
      </c>
      <c r="W2440" s="42"/>
      <c r="X2440" s="42"/>
      <c r="Y2440" s="42">
        <v>1</v>
      </c>
    </row>
    <row r="2441" spans="6:25" s="43" customFormat="1" ht="12" hidden="1" outlineLevel="2" x14ac:dyDescent="0.2">
      <c r="F2441" s="44"/>
      <c r="G2441" s="45"/>
      <c r="H2441" s="46" t="s">
        <v>33</v>
      </c>
      <c r="I2441" s="88" t="s">
        <v>1366</v>
      </c>
      <c r="J2441" s="88"/>
      <c r="K2441" s="88"/>
      <c r="L2441" s="88"/>
      <c r="M2441" s="88"/>
      <c r="N2441" s="88"/>
      <c r="O2441" s="88"/>
      <c r="P2441" s="47"/>
      <c r="Q2441" s="48"/>
      <c r="R2441" s="47"/>
      <c r="S2441" s="48"/>
      <c r="T2441" s="49"/>
      <c r="U2441" s="49"/>
      <c r="V2441" s="49"/>
      <c r="W2441" s="50"/>
    </row>
    <row r="2442" spans="6:25" s="43" customFormat="1" ht="6" hidden="1" customHeight="1" outlineLevel="2" x14ac:dyDescent="0.2">
      <c r="F2442" s="44"/>
      <c r="G2442" s="45"/>
      <c r="H2442" s="51"/>
      <c r="I2442" s="52"/>
      <c r="J2442" s="52"/>
      <c r="K2442" s="52"/>
      <c r="L2442" s="52"/>
      <c r="M2442" s="52"/>
      <c r="N2442" s="52"/>
      <c r="O2442" s="52"/>
      <c r="P2442" s="47"/>
      <c r="Q2442" s="48"/>
      <c r="R2442" s="47"/>
      <c r="S2442" s="48"/>
      <c r="T2442" s="49"/>
      <c r="U2442" s="49"/>
      <c r="V2442" s="49"/>
      <c r="W2442" s="50"/>
    </row>
    <row r="2443" spans="6:25" s="43" customFormat="1" ht="12" hidden="1" outlineLevel="2" x14ac:dyDescent="0.2">
      <c r="F2443" s="35">
        <v>522</v>
      </c>
      <c r="G2443" s="36" t="s">
        <v>41</v>
      </c>
      <c r="H2443" s="37" t="s">
        <v>1367</v>
      </c>
      <c r="I2443" s="38" t="s">
        <v>1368</v>
      </c>
      <c r="J2443" s="36" t="s">
        <v>101</v>
      </c>
      <c r="K2443" s="39">
        <v>219.37</v>
      </c>
      <c r="L2443" s="40">
        <v>10</v>
      </c>
      <c r="M2443" s="39">
        <v>241.30700000000002</v>
      </c>
      <c r="N2443" s="41"/>
      <c r="O2443" s="42">
        <f>M2443*N2443</f>
        <v>0</v>
      </c>
      <c r="P2443" s="42">
        <v>4.5300000000000002E-3</v>
      </c>
      <c r="Q2443" s="42">
        <f>M2443*P2443</f>
        <v>1.0931207100000002</v>
      </c>
      <c r="R2443" s="42"/>
      <c r="S2443" s="42">
        <f>M2443*R2443</f>
        <v>0</v>
      </c>
      <c r="T2443" s="42">
        <v>21</v>
      </c>
      <c r="U2443" s="42">
        <f>O2443*T2443/100</f>
        <v>0</v>
      </c>
      <c r="V2443" s="42">
        <f>U2443+O2443</f>
        <v>0</v>
      </c>
      <c r="W2443" s="42"/>
      <c r="X2443" s="42"/>
      <c r="Y2443" s="42">
        <v>1</v>
      </c>
    </row>
    <row r="2444" spans="6:25" s="43" customFormat="1" ht="12" hidden="1" outlineLevel="2" x14ac:dyDescent="0.2">
      <c r="F2444" s="44"/>
      <c r="G2444" s="45"/>
      <c r="H2444" s="46" t="s">
        <v>33</v>
      </c>
      <c r="I2444" s="88"/>
      <c r="J2444" s="88"/>
      <c r="K2444" s="88"/>
      <c r="L2444" s="88"/>
      <c r="M2444" s="88"/>
      <c r="N2444" s="88"/>
      <c r="O2444" s="88"/>
      <c r="P2444" s="47"/>
      <c r="Q2444" s="48"/>
      <c r="R2444" s="47"/>
      <c r="S2444" s="48"/>
      <c r="T2444" s="49"/>
      <c r="U2444" s="49"/>
      <c r="V2444" s="49"/>
      <c r="W2444" s="50"/>
    </row>
    <row r="2445" spans="6:25" s="43" customFormat="1" ht="6" hidden="1" customHeight="1" outlineLevel="2" x14ac:dyDescent="0.2">
      <c r="F2445" s="44"/>
      <c r="G2445" s="45"/>
      <c r="H2445" s="51"/>
      <c r="I2445" s="52"/>
      <c r="J2445" s="52"/>
      <c r="K2445" s="52"/>
      <c r="L2445" s="52"/>
      <c r="M2445" s="52"/>
      <c r="N2445" s="52"/>
      <c r="O2445" s="52"/>
      <c r="P2445" s="47"/>
      <c r="Q2445" s="48"/>
      <c r="R2445" s="47"/>
      <c r="S2445" s="48"/>
      <c r="T2445" s="49"/>
      <c r="U2445" s="49"/>
      <c r="V2445" s="49"/>
      <c r="W2445" s="50"/>
    </row>
    <row r="2446" spans="6:25" s="53" customFormat="1" ht="11.25" hidden="1" outlineLevel="3" x14ac:dyDescent="0.25">
      <c r="F2446" s="54"/>
      <c r="G2446" s="55"/>
      <c r="H2446" s="56" t="str">
        <f>IF(AND(H2445&lt;&gt;"Výkaz výměr:",I2445=""),"Výkaz výměr:","")</f>
        <v>Výkaz výměr:</v>
      </c>
      <c r="I2446" s="57" t="s">
        <v>1369</v>
      </c>
      <c r="J2446" s="58"/>
      <c r="K2446" s="57"/>
      <c r="L2446" s="59"/>
      <c r="M2446" s="60">
        <v>191.86</v>
      </c>
      <c r="N2446" s="61"/>
      <c r="O2446" s="62"/>
      <c r="P2446" s="63"/>
      <c r="Q2446" s="61"/>
      <c r="R2446" s="61"/>
      <c r="S2446" s="61"/>
      <c r="T2446" s="64" t="s">
        <v>36</v>
      </c>
      <c r="U2446" s="61"/>
      <c r="V2446" s="61"/>
    </row>
    <row r="2447" spans="6:25" s="53" customFormat="1" ht="11.25" hidden="1" outlineLevel="3" x14ac:dyDescent="0.25">
      <c r="F2447" s="54"/>
      <c r="G2447" s="55"/>
      <c r="H2447" s="56" t="str">
        <f>IF(AND(H2446&lt;&gt;"Výkaz výměr:",I2446=""),"Výkaz výměr:","")</f>
        <v/>
      </c>
      <c r="I2447" s="57" t="s">
        <v>1370</v>
      </c>
      <c r="J2447" s="58"/>
      <c r="K2447" s="57"/>
      <c r="L2447" s="59"/>
      <c r="M2447" s="60">
        <v>27.51</v>
      </c>
      <c r="N2447" s="61"/>
      <c r="O2447" s="62"/>
      <c r="P2447" s="63"/>
      <c r="Q2447" s="61"/>
      <c r="R2447" s="61"/>
      <c r="S2447" s="61"/>
      <c r="T2447" s="64" t="s">
        <v>36</v>
      </c>
      <c r="U2447" s="61"/>
      <c r="V2447" s="61"/>
    </row>
    <row r="2448" spans="6:25" s="43" customFormat="1" ht="12" hidden="1" outlineLevel="2" x14ac:dyDescent="0.2">
      <c r="F2448" s="35">
        <v>523</v>
      </c>
      <c r="G2448" s="36" t="s">
        <v>28</v>
      </c>
      <c r="H2448" s="37" t="s">
        <v>1371</v>
      </c>
      <c r="I2448" s="38" t="s">
        <v>1372</v>
      </c>
      <c r="J2448" s="36" t="s">
        <v>101</v>
      </c>
      <c r="K2448" s="39">
        <v>191.86</v>
      </c>
      <c r="L2448" s="40">
        <v>0</v>
      </c>
      <c r="M2448" s="39">
        <v>191.86</v>
      </c>
      <c r="N2448" s="41"/>
      <c r="O2448" s="42">
        <f>M2448*N2448</f>
        <v>0</v>
      </c>
      <c r="P2448" s="42"/>
      <c r="Q2448" s="42">
        <f>M2448*P2448</f>
        <v>0</v>
      </c>
      <c r="R2448" s="42"/>
      <c r="S2448" s="42">
        <f>M2448*R2448</f>
        <v>0</v>
      </c>
      <c r="T2448" s="42">
        <v>21</v>
      </c>
      <c r="U2448" s="42">
        <f>O2448*T2448/100</f>
        <v>0</v>
      </c>
      <c r="V2448" s="42">
        <f>U2448+O2448</f>
        <v>0</v>
      </c>
      <c r="W2448" s="42"/>
      <c r="X2448" s="42"/>
      <c r="Y2448" s="42">
        <v>1</v>
      </c>
    </row>
    <row r="2449" spans="6:25" s="43" customFormat="1" ht="12" hidden="1" outlineLevel="2" x14ac:dyDescent="0.2">
      <c r="F2449" s="44"/>
      <c r="G2449" s="45"/>
      <c r="H2449" s="46" t="s">
        <v>33</v>
      </c>
      <c r="I2449" s="88" t="s">
        <v>1373</v>
      </c>
      <c r="J2449" s="88"/>
      <c r="K2449" s="88"/>
      <c r="L2449" s="88"/>
      <c r="M2449" s="88"/>
      <c r="N2449" s="88"/>
      <c r="O2449" s="88"/>
      <c r="P2449" s="47"/>
      <c r="Q2449" s="48"/>
      <c r="R2449" s="47"/>
      <c r="S2449" s="48"/>
      <c r="T2449" s="49"/>
      <c r="U2449" s="49"/>
      <c r="V2449" s="49"/>
      <c r="W2449" s="50"/>
    </row>
    <row r="2450" spans="6:25" s="43" customFormat="1" ht="6" hidden="1" customHeight="1" outlineLevel="2" x14ac:dyDescent="0.2">
      <c r="F2450" s="44"/>
      <c r="G2450" s="45"/>
      <c r="H2450" s="51"/>
      <c r="I2450" s="52"/>
      <c r="J2450" s="52"/>
      <c r="K2450" s="52"/>
      <c r="L2450" s="52"/>
      <c r="M2450" s="52"/>
      <c r="N2450" s="52"/>
      <c r="O2450" s="52"/>
      <c r="P2450" s="47"/>
      <c r="Q2450" s="48"/>
      <c r="R2450" s="47"/>
      <c r="S2450" s="48"/>
      <c r="T2450" s="49"/>
      <c r="U2450" s="49"/>
      <c r="V2450" s="49"/>
      <c r="W2450" s="50"/>
    </row>
    <row r="2451" spans="6:25" s="43" customFormat="1" ht="12" hidden="1" outlineLevel="2" x14ac:dyDescent="0.2">
      <c r="F2451" s="35">
        <v>524</v>
      </c>
      <c r="G2451" s="36" t="s">
        <v>28</v>
      </c>
      <c r="H2451" s="37" t="s">
        <v>1374</v>
      </c>
      <c r="I2451" s="38" t="s">
        <v>1375</v>
      </c>
      <c r="J2451" s="36" t="s">
        <v>101</v>
      </c>
      <c r="K2451" s="39">
        <v>27.51</v>
      </c>
      <c r="L2451" s="40">
        <v>0</v>
      </c>
      <c r="M2451" s="39">
        <v>27.51</v>
      </c>
      <c r="N2451" s="41"/>
      <c r="O2451" s="42">
        <f>M2451*N2451</f>
        <v>0</v>
      </c>
      <c r="P2451" s="42"/>
      <c r="Q2451" s="42">
        <f>M2451*P2451</f>
        <v>0</v>
      </c>
      <c r="R2451" s="42"/>
      <c r="S2451" s="42">
        <f>M2451*R2451</f>
        <v>0</v>
      </c>
      <c r="T2451" s="42">
        <v>21</v>
      </c>
      <c r="U2451" s="42">
        <f>O2451*T2451/100</f>
        <v>0</v>
      </c>
      <c r="V2451" s="42">
        <f>U2451+O2451</f>
        <v>0</v>
      </c>
      <c r="W2451" s="42"/>
      <c r="X2451" s="42"/>
      <c r="Y2451" s="42">
        <v>1</v>
      </c>
    </row>
    <row r="2452" spans="6:25" s="43" customFormat="1" ht="12" hidden="1" outlineLevel="2" x14ac:dyDescent="0.2">
      <c r="F2452" s="44"/>
      <c r="G2452" s="45"/>
      <c r="H2452" s="46" t="s">
        <v>33</v>
      </c>
      <c r="I2452" s="88" t="s">
        <v>1376</v>
      </c>
      <c r="J2452" s="88"/>
      <c r="K2452" s="88"/>
      <c r="L2452" s="88"/>
      <c r="M2452" s="88"/>
      <c r="N2452" s="88"/>
      <c r="O2452" s="88"/>
      <c r="P2452" s="47"/>
      <c r="Q2452" s="48"/>
      <c r="R2452" s="47"/>
      <c r="S2452" s="48"/>
      <c r="T2452" s="49"/>
      <c r="U2452" s="49"/>
      <c r="V2452" s="49"/>
      <c r="W2452" s="50"/>
    </row>
    <row r="2453" spans="6:25" s="43" customFormat="1" ht="6" hidden="1" customHeight="1" outlineLevel="2" x14ac:dyDescent="0.2">
      <c r="F2453" s="44"/>
      <c r="G2453" s="45"/>
      <c r="H2453" s="51"/>
      <c r="I2453" s="52"/>
      <c r="J2453" s="52"/>
      <c r="K2453" s="52"/>
      <c r="L2453" s="52"/>
      <c r="M2453" s="52"/>
      <c r="N2453" s="52"/>
      <c r="O2453" s="52"/>
      <c r="P2453" s="47"/>
      <c r="Q2453" s="48"/>
      <c r="R2453" s="47"/>
      <c r="S2453" s="48"/>
      <c r="T2453" s="49"/>
      <c r="U2453" s="49"/>
      <c r="V2453" s="49"/>
      <c r="W2453" s="50"/>
    </row>
    <row r="2454" spans="6:25" s="43" customFormat="1" ht="12" hidden="1" outlineLevel="2" x14ac:dyDescent="0.2">
      <c r="F2454" s="35">
        <v>525</v>
      </c>
      <c r="G2454" s="36" t="s">
        <v>41</v>
      </c>
      <c r="H2454" s="37" t="s">
        <v>1377</v>
      </c>
      <c r="I2454" s="38" t="s">
        <v>1378</v>
      </c>
      <c r="J2454" s="36" t="s">
        <v>101</v>
      </c>
      <c r="K2454" s="39">
        <v>219.37</v>
      </c>
      <c r="L2454" s="40">
        <v>10</v>
      </c>
      <c r="M2454" s="39">
        <v>241.30700000000002</v>
      </c>
      <c r="N2454" s="41"/>
      <c r="O2454" s="42">
        <f>M2454*N2454</f>
        <v>0</v>
      </c>
      <c r="P2454" s="42">
        <v>5.0000000000000001E-4</v>
      </c>
      <c r="Q2454" s="42">
        <f>M2454*P2454</f>
        <v>0.12065350000000001</v>
      </c>
      <c r="R2454" s="42"/>
      <c r="S2454" s="42">
        <f>M2454*R2454</f>
        <v>0</v>
      </c>
      <c r="T2454" s="42">
        <v>21</v>
      </c>
      <c r="U2454" s="42">
        <f>O2454*T2454/100</f>
        <v>0</v>
      </c>
      <c r="V2454" s="42">
        <f>U2454+O2454</f>
        <v>0</v>
      </c>
      <c r="W2454" s="42"/>
      <c r="X2454" s="42"/>
      <c r="Y2454" s="42">
        <v>1</v>
      </c>
    </row>
    <row r="2455" spans="6:25" s="43" customFormat="1" ht="12" hidden="1" outlineLevel="2" x14ac:dyDescent="0.2">
      <c r="F2455" s="44"/>
      <c r="G2455" s="45"/>
      <c r="H2455" s="46" t="s">
        <v>33</v>
      </c>
      <c r="I2455" s="88" t="s">
        <v>1379</v>
      </c>
      <c r="J2455" s="88"/>
      <c r="K2455" s="88"/>
      <c r="L2455" s="88"/>
      <c r="M2455" s="88"/>
      <c r="N2455" s="88"/>
      <c r="O2455" s="88"/>
      <c r="P2455" s="47"/>
      <c r="Q2455" s="48"/>
      <c r="R2455" s="47"/>
      <c r="S2455" s="48"/>
      <c r="T2455" s="49"/>
      <c r="U2455" s="49"/>
      <c r="V2455" s="49"/>
      <c r="W2455" s="50"/>
    </row>
    <row r="2456" spans="6:25" s="43" customFormat="1" ht="6" hidden="1" customHeight="1" outlineLevel="2" x14ac:dyDescent="0.2">
      <c r="F2456" s="44"/>
      <c r="G2456" s="45"/>
      <c r="H2456" s="51"/>
      <c r="I2456" s="52"/>
      <c r="J2456" s="52"/>
      <c r="K2456" s="52"/>
      <c r="L2456" s="52"/>
      <c r="M2456" s="52"/>
      <c r="N2456" s="52"/>
      <c r="O2456" s="52"/>
      <c r="P2456" s="47"/>
      <c r="Q2456" s="48"/>
      <c r="R2456" s="47"/>
      <c r="S2456" s="48"/>
      <c r="T2456" s="49"/>
      <c r="U2456" s="49"/>
      <c r="V2456" s="49"/>
      <c r="W2456" s="50"/>
    </row>
    <row r="2457" spans="6:25" s="43" customFormat="1" ht="12" hidden="1" outlineLevel="2" x14ac:dyDescent="0.2">
      <c r="F2457" s="35">
        <v>526</v>
      </c>
      <c r="G2457" s="36" t="s">
        <v>28</v>
      </c>
      <c r="H2457" s="37" t="s">
        <v>1380</v>
      </c>
      <c r="I2457" s="38" t="s">
        <v>1381</v>
      </c>
      <c r="J2457" s="36" t="s">
        <v>31</v>
      </c>
      <c r="K2457" s="39">
        <v>3</v>
      </c>
      <c r="L2457" s="40">
        <v>0</v>
      </c>
      <c r="M2457" s="39">
        <v>3</v>
      </c>
      <c r="N2457" s="41"/>
      <c r="O2457" s="42">
        <f>M2457*N2457</f>
        <v>0</v>
      </c>
      <c r="P2457" s="42">
        <v>3.0000000000000001E-5</v>
      </c>
      <c r="Q2457" s="42">
        <f>M2457*P2457</f>
        <v>9.0000000000000006E-5</v>
      </c>
      <c r="R2457" s="42"/>
      <c r="S2457" s="42">
        <f>M2457*R2457</f>
        <v>0</v>
      </c>
      <c r="T2457" s="42">
        <v>21</v>
      </c>
      <c r="U2457" s="42">
        <f>O2457*T2457/100</f>
        <v>0</v>
      </c>
      <c r="V2457" s="42">
        <f>U2457+O2457</f>
        <v>0</v>
      </c>
      <c r="W2457" s="42"/>
      <c r="X2457" s="42"/>
      <c r="Y2457" s="42">
        <v>1</v>
      </c>
    </row>
    <row r="2458" spans="6:25" s="43" customFormat="1" ht="12" hidden="1" outlineLevel="2" x14ac:dyDescent="0.2">
      <c r="F2458" s="44"/>
      <c r="G2458" s="45"/>
      <c r="H2458" s="46" t="s">
        <v>33</v>
      </c>
      <c r="I2458" s="88" t="s">
        <v>1382</v>
      </c>
      <c r="J2458" s="88"/>
      <c r="K2458" s="88"/>
      <c r="L2458" s="88"/>
      <c r="M2458" s="88"/>
      <c r="N2458" s="88"/>
      <c r="O2458" s="88"/>
      <c r="P2458" s="47"/>
      <c r="Q2458" s="48"/>
      <c r="R2458" s="47"/>
      <c r="S2458" s="48"/>
      <c r="T2458" s="49"/>
      <c r="U2458" s="49"/>
      <c r="V2458" s="49"/>
      <c r="W2458" s="50"/>
    </row>
    <row r="2459" spans="6:25" s="43" customFormat="1" ht="6" hidden="1" customHeight="1" outlineLevel="2" x14ac:dyDescent="0.2">
      <c r="F2459" s="44"/>
      <c r="G2459" s="45"/>
      <c r="H2459" s="51"/>
      <c r="I2459" s="52"/>
      <c r="J2459" s="52"/>
      <c r="K2459" s="52"/>
      <c r="L2459" s="52"/>
      <c r="M2459" s="52"/>
      <c r="N2459" s="52"/>
      <c r="O2459" s="52"/>
      <c r="P2459" s="47"/>
      <c r="Q2459" s="48"/>
      <c r="R2459" s="47"/>
      <c r="S2459" s="48"/>
      <c r="T2459" s="49"/>
      <c r="U2459" s="49"/>
      <c r="V2459" s="49"/>
      <c r="W2459" s="50"/>
    </row>
    <row r="2460" spans="6:25" s="43" customFormat="1" ht="12" hidden="1" outlineLevel="2" x14ac:dyDescent="0.2">
      <c r="F2460" s="35">
        <v>527</v>
      </c>
      <c r="G2460" s="36" t="s">
        <v>28</v>
      </c>
      <c r="H2460" s="37" t="s">
        <v>1383</v>
      </c>
      <c r="I2460" s="38" t="s">
        <v>1384</v>
      </c>
      <c r="J2460" s="36" t="s">
        <v>31</v>
      </c>
      <c r="K2460" s="39">
        <v>2</v>
      </c>
      <c r="L2460" s="40">
        <v>0</v>
      </c>
      <c r="M2460" s="39">
        <v>2</v>
      </c>
      <c r="N2460" s="41"/>
      <c r="O2460" s="42">
        <f>M2460*N2460</f>
        <v>0</v>
      </c>
      <c r="P2460" s="42">
        <v>2.9999999999999997E-4</v>
      </c>
      <c r="Q2460" s="42">
        <f>M2460*P2460</f>
        <v>5.9999999999999995E-4</v>
      </c>
      <c r="R2460" s="42"/>
      <c r="S2460" s="42">
        <f>M2460*R2460</f>
        <v>0</v>
      </c>
      <c r="T2460" s="42">
        <v>21</v>
      </c>
      <c r="U2460" s="42">
        <f>O2460*T2460/100</f>
        <v>0</v>
      </c>
      <c r="V2460" s="42">
        <f>U2460+O2460</f>
        <v>0</v>
      </c>
      <c r="W2460" s="42"/>
      <c r="X2460" s="42"/>
      <c r="Y2460" s="42">
        <v>1</v>
      </c>
    </row>
    <row r="2461" spans="6:25" s="43" customFormat="1" ht="12" hidden="1" outlineLevel="2" x14ac:dyDescent="0.2">
      <c r="F2461" s="44"/>
      <c r="G2461" s="45"/>
      <c r="H2461" s="46" t="s">
        <v>33</v>
      </c>
      <c r="I2461" s="88" t="s">
        <v>1385</v>
      </c>
      <c r="J2461" s="88"/>
      <c r="K2461" s="88"/>
      <c r="L2461" s="88"/>
      <c r="M2461" s="88"/>
      <c r="N2461" s="88"/>
      <c r="O2461" s="88"/>
      <c r="P2461" s="47"/>
      <c r="Q2461" s="48"/>
      <c r="R2461" s="47"/>
      <c r="S2461" s="48"/>
      <c r="T2461" s="49"/>
      <c r="U2461" s="49"/>
      <c r="V2461" s="49"/>
      <c r="W2461" s="50"/>
    </row>
    <row r="2462" spans="6:25" s="43" customFormat="1" ht="6" hidden="1" customHeight="1" outlineLevel="2" x14ac:dyDescent="0.2">
      <c r="F2462" s="44"/>
      <c r="G2462" s="45"/>
      <c r="H2462" s="51"/>
      <c r="I2462" s="52"/>
      <c r="J2462" s="52"/>
      <c r="K2462" s="52"/>
      <c r="L2462" s="52"/>
      <c r="M2462" s="52"/>
      <c r="N2462" s="52"/>
      <c r="O2462" s="52"/>
      <c r="P2462" s="47"/>
      <c r="Q2462" s="48"/>
      <c r="R2462" s="47"/>
      <c r="S2462" s="48"/>
      <c r="T2462" s="49"/>
      <c r="U2462" s="49"/>
      <c r="V2462" s="49"/>
      <c r="W2462" s="50"/>
    </row>
    <row r="2463" spans="6:25" s="43" customFormat="1" ht="24" hidden="1" outlineLevel="2" x14ac:dyDescent="0.2">
      <c r="F2463" s="35">
        <v>528</v>
      </c>
      <c r="G2463" s="36" t="s">
        <v>28</v>
      </c>
      <c r="H2463" s="37" t="s">
        <v>1386</v>
      </c>
      <c r="I2463" s="38" t="s">
        <v>1387</v>
      </c>
      <c r="J2463" s="36" t="s">
        <v>31</v>
      </c>
      <c r="K2463" s="39">
        <v>1</v>
      </c>
      <c r="L2463" s="40">
        <v>0</v>
      </c>
      <c r="M2463" s="39">
        <v>1</v>
      </c>
      <c r="N2463" s="41"/>
      <c r="O2463" s="42">
        <f>M2463*N2463</f>
        <v>0</v>
      </c>
      <c r="P2463" s="42">
        <v>4.0000000000000002E-4</v>
      </c>
      <c r="Q2463" s="42">
        <f>M2463*P2463</f>
        <v>4.0000000000000002E-4</v>
      </c>
      <c r="R2463" s="42"/>
      <c r="S2463" s="42">
        <f>M2463*R2463</f>
        <v>0</v>
      </c>
      <c r="T2463" s="42">
        <v>21</v>
      </c>
      <c r="U2463" s="42">
        <f>O2463*T2463/100</f>
        <v>0</v>
      </c>
      <c r="V2463" s="42">
        <f>U2463+O2463</f>
        <v>0</v>
      </c>
      <c r="W2463" s="42"/>
      <c r="X2463" s="42"/>
      <c r="Y2463" s="42">
        <v>1</v>
      </c>
    </row>
    <row r="2464" spans="6:25" s="43" customFormat="1" ht="12" hidden="1" outlineLevel="2" x14ac:dyDescent="0.2">
      <c r="F2464" s="44"/>
      <c r="G2464" s="45"/>
      <c r="H2464" s="46" t="s">
        <v>33</v>
      </c>
      <c r="I2464" s="88" t="s">
        <v>1388</v>
      </c>
      <c r="J2464" s="88"/>
      <c r="K2464" s="88"/>
      <c r="L2464" s="88"/>
      <c r="M2464" s="88"/>
      <c r="N2464" s="88"/>
      <c r="O2464" s="88"/>
      <c r="P2464" s="47"/>
      <c r="Q2464" s="48"/>
      <c r="R2464" s="47"/>
      <c r="S2464" s="48"/>
      <c r="T2464" s="49"/>
      <c r="U2464" s="49"/>
      <c r="V2464" s="49"/>
      <c r="W2464" s="50"/>
    </row>
    <row r="2465" spans="6:25" s="43" customFormat="1" ht="6" hidden="1" customHeight="1" outlineLevel="2" x14ac:dyDescent="0.2">
      <c r="F2465" s="44"/>
      <c r="G2465" s="45"/>
      <c r="H2465" s="51"/>
      <c r="I2465" s="52"/>
      <c r="J2465" s="52"/>
      <c r="K2465" s="52"/>
      <c r="L2465" s="52"/>
      <c r="M2465" s="52"/>
      <c r="N2465" s="52"/>
      <c r="O2465" s="52"/>
      <c r="P2465" s="47"/>
      <c r="Q2465" s="48"/>
      <c r="R2465" s="47"/>
      <c r="S2465" s="48"/>
      <c r="T2465" s="49"/>
      <c r="U2465" s="49"/>
      <c r="V2465" s="49"/>
      <c r="W2465" s="50"/>
    </row>
    <row r="2466" spans="6:25" s="43" customFormat="1" ht="12" hidden="1" outlineLevel="2" x14ac:dyDescent="0.2">
      <c r="F2466" s="35">
        <v>529</v>
      </c>
      <c r="G2466" s="36" t="s">
        <v>41</v>
      </c>
      <c r="H2466" s="37" t="s">
        <v>1354</v>
      </c>
      <c r="I2466" s="38" t="s">
        <v>1355</v>
      </c>
      <c r="J2466" s="36" t="s">
        <v>52</v>
      </c>
      <c r="K2466" s="39">
        <v>0.8</v>
      </c>
      <c r="L2466" s="40">
        <v>5</v>
      </c>
      <c r="M2466" s="39">
        <v>0.84000000000000008</v>
      </c>
      <c r="N2466" s="41"/>
      <c r="O2466" s="42">
        <f>M2466*N2466</f>
        <v>0</v>
      </c>
      <c r="P2466" s="42">
        <v>1E-3</v>
      </c>
      <c r="Q2466" s="42">
        <f>M2466*P2466</f>
        <v>8.4000000000000014E-4</v>
      </c>
      <c r="R2466" s="42"/>
      <c r="S2466" s="42">
        <f>M2466*R2466</f>
        <v>0</v>
      </c>
      <c r="T2466" s="42">
        <v>21</v>
      </c>
      <c r="U2466" s="42">
        <f>O2466*T2466/100</f>
        <v>0</v>
      </c>
      <c r="V2466" s="42">
        <f>U2466+O2466</f>
        <v>0</v>
      </c>
      <c r="W2466" s="42"/>
      <c r="X2466" s="42"/>
      <c r="Y2466" s="42">
        <v>1</v>
      </c>
    </row>
    <row r="2467" spans="6:25" s="43" customFormat="1" ht="12" hidden="1" outlineLevel="2" x14ac:dyDescent="0.2">
      <c r="F2467" s="44"/>
      <c r="G2467" s="45"/>
      <c r="H2467" s="46" t="s">
        <v>33</v>
      </c>
      <c r="I2467" s="88" t="s">
        <v>1356</v>
      </c>
      <c r="J2467" s="88"/>
      <c r="K2467" s="88"/>
      <c r="L2467" s="88"/>
      <c r="M2467" s="88"/>
      <c r="N2467" s="88"/>
      <c r="O2467" s="88"/>
      <c r="P2467" s="47"/>
      <c r="Q2467" s="48"/>
      <c r="R2467" s="47"/>
      <c r="S2467" s="48"/>
      <c r="T2467" s="49"/>
      <c r="U2467" s="49"/>
      <c r="V2467" s="49"/>
      <c r="W2467" s="50"/>
    </row>
    <row r="2468" spans="6:25" s="43" customFormat="1" ht="6" hidden="1" customHeight="1" outlineLevel="2" x14ac:dyDescent="0.2">
      <c r="F2468" s="44"/>
      <c r="G2468" s="45"/>
      <c r="H2468" s="51"/>
      <c r="I2468" s="52"/>
      <c r="J2468" s="52"/>
      <c r="K2468" s="52"/>
      <c r="L2468" s="52"/>
      <c r="M2468" s="52"/>
      <c r="N2468" s="52"/>
      <c r="O2468" s="52"/>
      <c r="P2468" s="47"/>
      <c r="Q2468" s="48"/>
      <c r="R2468" s="47"/>
      <c r="S2468" s="48"/>
      <c r="T2468" s="49"/>
      <c r="U2468" s="49"/>
      <c r="V2468" s="49"/>
      <c r="W2468" s="50"/>
    </row>
    <row r="2469" spans="6:25" s="43" customFormat="1" ht="12" hidden="1" outlineLevel="2" x14ac:dyDescent="0.2">
      <c r="F2469" s="35">
        <v>530</v>
      </c>
      <c r="G2469" s="36" t="s">
        <v>28</v>
      </c>
      <c r="H2469" s="37" t="s">
        <v>338</v>
      </c>
      <c r="I2469" s="38" t="s">
        <v>339</v>
      </c>
      <c r="J2469" s="36" t="s">
        <v>149</v>
      </c>
      <c r="K2469" s="39">
        <v>3.05</v>
      </c>
      <c r="L2469" s="40">
        <v>0</v>
      </c>
      <c r="M2469" s="39">
        <v>3.05</v>
      </c>
      <c r="N2469" s="41"/>
      <c r="O2469" s="42">
        <f>M2469*N2469</f>
        <v>0</v>
      </c>
      <c r="P2469" s="42"/>
      <c r="Q2469" s="42">
        <f>M2469*P2469</f>
        <v>0</v>
      </c>
      <c r="R2469" s="42"/>
      <c r="S2469" s="42">
        <f>M2469*R2469</f>
        <v>0</v>
      </c>
      <c r="T2469" s="42">
        <v>21</v>
      </c>
      <c r="U2469" s="42">
        <f>O2469*T2469/100</f>
        <v>0</v>
      </c>
      <c r="V2469" s="42">
        <f>U2469+O2469</f>
        <v>0</v>
      </c>
      <c r="W2469" s="42"/>
      <c r="X2469" s="42"/>
      <c r="Y2469" s="42">
        <v>1</v>
      </c>
    </row>
    <row r="2470" spans="6:25" s="43" customFormat="1" ht="12" hidden="1" outlineLevel="2" x14ac:dyDescent="0.2">
      <c r="F2470" s="44"/>
      <c r="G2470" s="45"/>
      <c r="H2470" s="46" t="s">
        <v>33</v>
      </c>
      <c r="I2470" s="88" t="s">
        <v>340</v>
      </c>
      <c r="J2470" s="88"/>
      <c r="K2470" s="88"/>
      <c r="L2470" s="88"/>
      <c r="M2470" s="88"/>
      <c r="N2470" s="88"/>
      <c r="O2470" s="88"/>
      <c r="P2470" s="47"/>
      <c r="Q2470" s="48"/>
      <c r="R2470" s="47"/>
      <c r="S2470" s="48"/>
      <c r="T2470" s="49"/>
      <c r="U2470" s="49"/>
      <c r="V2470" s="49"/>
      <c r="W2470" s="50"/>
    </row>
    <row r="2471" spans="6:25" s="43" customFormat="1" ht="6" hidden="1" customHeight="1" outlineLevel="2" x14ac:dyDescent="0.2">
      <c r="F2471" s="44"/>
      <c r="G2471" s="45"/>
      <c r="H2471" s="51"/>
      <c r="I2471" s="52"/>
      <c r="J2471" s="52"/>
      <c r="K2471" s="52"/>
      <c r="L2471" s="52"/>
      <c r="M2471" s="52"/>
      <c r="N2471" s="52"/>
      <c r="O2471" s="52"/>
      <c r="P2471" s="47"/>
      <c r="Q2471" s="48"/>
      <c r="R2471" s="47"/>
      <c r="S2471" s="48"/>
      <c r="T2471" s="49"/>
      <c r="U2471" s="49"/>
      <c r="V2471" s="49"/>
      <c r="W2471" s="50"/>
    </row>
    <row r="2472" spans="6:25" s="65" customFormat="1" ht="12.75" hidden="1" customHeight="1" outlineLevel="2" x14ac:dyDescent="0.25">
      <c r="F2472" s="66"/>
      <c r="G2472" s="67"/>
      <c r="H2472" s="67"/>
      <c r="I2472" s="68"/>
      <c r="J2472" s="67"/>
      <c r="K2472" s="69"/>
      <c r="L2472" s="70"/>
      <c r="M2472" s="69"/>
      <c r="N2472" s="70"/>
      <c r="O2472" s="71"/>
      <c r="P2472" s="72"/>
      <c r="Q2472" s="70"/>
      <c r="R2472" s="70"/>
      <c r="S2472" s="70"/>
      <c r="T2472" s="73" t="s">
        <v>36</v>
      </c>
      <c r="U2472" s="70"/>
      <c r="V2472" s="70"/>
      <c r="W2472" s="70"/>
    </row>
    <row r="2473" spans="6:25" s="25" customFormat="1" ht="16.5" hidden="1" customHeight="1" outlineLevel="1" collapsed="1" x14ac:dyDescent="0.2">
      <c r="F2473" s="26"/>
      <c r="G2473" s="27"/>
      <c r="H2473" s="28"/>
      <c r="I2473" s="28" t="s">
        <v>1389</v>
      </c>
      <c r="J2473" s="27"/>
      <c r="K2473" s="29"/>
      <c r="L2473" s="30"/>
      <c r="M2473" s="29"/>
      <c r="N2473" s="30"/>
      <c r="O2473" s="31">
        <f>SUBTOTAL(9,O2474:O2586)</f>
        <v>0</v>
      </c>
      <c r="P2473" s="32"/>
      <c r="Q2473" s="31">
        <f>SUBTOTAL(9,Q2474:Q2586)</f>
        <v>7.0104149340000008</v>
      </c>
      <c r="R2473" s="30"/>
      <c r="S2473" s="31">
        <f>SUBTOTAL(9,S2474:S2586)</f>
        <v>0</v>
      </c>
      <c r="T2473" s="33"/>
      <c r="U2473" s="31">
        <f>SUBTOTAL(9,U2474:U2586)</f>
        <v>0</v>
      </c>
      <c r="V2473" s="31">
        <f>SUBTOTAL(9,V2474:V2586)</f>
        <v>0</v>
      </c>
      <c r="Y2473" s="31">
        <f>SUBTOTAL(9,Y2474:Y2586)</f>
        <v>21</v>
      </c>
    </row>
    <row r="2474" spans="6:25" s="43" customFormat="1" ht="12" hidden="1" outlineLevel="2" x14ac:dyDescent="0.2">
      <c r="F2474" s="35">
        <v>531</v>
      </c>
      <c r="G2474" s="36" t="s">
        <v>28</v>
      </c>
      <c r="H2474" s="37" t="s">
        <v>1390</v>
      </c>
      <c r="I2474" s="38" t="s">
        <v>1391</v>
      </c>
      <c r="J2474" s="36" t="s">
        <v>101</v>
      </c>
      <c r="K2474" s="39">
        <v>438.21299999999997</v>
      </c>
      <c r="L2474" s="40">
        <v>0</v>
      </c>
      <c r="M2474" s="39">
        <v>438.21299999999997</v>
      </c>
      <c r="N2474" s="41"/>
      <c r="O2474" s="42">
        <f>M2474*N2474</f>
        <v>0</v>
      </c>
      <c r="P2474" s="42"/>
      <c r="Q2474" s="42">
        <f>M2474*P2474</f>
        <v>0</v>
      </c>
      <c r="R2474" s="42"/>
      <c r="S2474" s="42">
        <f>M2474*R2474</f>
        <v>0</v>
      </c>
      <c r="T2474" s="42">
        <v>21</v>
      </c>
      <c r="U2474" s="42">
        <f>O2474*T2474/100</f>
        <v>0</v>
      </c>
      <c r="V2474" s="42">
        <f>U2474+O2474</f>
        <v>0</v>
      </c>
      <c r="W2474" s="42"/>
      <c r="X2474" s="42"/>
      <c r="Y2474" s="42">
        <v>1</v>
      </c>
    </row>
    <row r="2475" spans="6:25" s="43" customFormat="1" ht="12" hidden="1" outlineLevel="2" x14ac:dyDescent="0.2">
      <c r="F2475" s="44"/>
      <c r="G2475" s="45"/>
      <c r="H2475" s="46" t="s">
        <v>33</v>
      </c>
      <c r="I2475" s="88" t="s">
        <v>1392</v>
      </c>
      <c r="J2475" s="88"/>
      <c r="K2475" s="88"/>
      <c r="L2475" s="88"/>
      <c r="M2475" s="88"/>
      <c r="N2475" s="88"/>
      <c r="O2475" s="88"/>
      <c r="P2475" s="47"/>
      <c r="Q2475" s="48"/>
      <c r="R2475" s="47"/>
      <c r="S2475" s="48"/>
      <c r="T2475" s="49"/>
      <c r="U2475" s="49"/>
      <c r="V2475" s="49"/>
      <c r="W2475" s="50"/>
    </row>
    <row r="2476" spans="6:25" s="43" customFormat="1" ht="6" hidden="1" customHeight="1" outlineLevel="2" x14ac:dyDescent="0.2">
      <c r="F2476" s="44"/>
      <c r="G2476" s="45"/>
      <c r="H2476" s="51"/>
      <c r="I2476" s="52"/>
      <c r="J2476" s="52"/>
      <c r="K2476" s="52"/>
      <c r="L2476" s="52"/>
      <c r="M2476" s="52"/>
      <c r="N2476" s="52"/>
      <c r="O2476" s="52"/>
      <c r="P2476" s="47"/>
      <c r="Q2476" s="48"/>
      <c r="R2476" s="47"/>
      <c r="S2476" s="48"/>
      <c r="T2476" s="49"/>
      <c r="U2476" s="49"/>
      <c r="V2476" s="49"/>
      <c r="W2476" s="50"/>
    </row>
    <row r="2477" spans="6:25" s="53" customFormat="1" ht="11.25" hidden="1" outlineLevel="3" x14ac:dyDescent="0.25">
      <c r="F2477" s="54"/>
      <c r="G2477" s="55"/>
      <c r="H2477" s="56" t="str">
        <f>IF(AND(H2476&lt;&gt;"Výkaz výměr:",I2476=""),"Výkaz výměr:","")</f>
        <v>Výkaz výměr:</v>
      </c>
      <c r="I2477" s="57" t="s">
        <v>1077</v>
      </c>
      <c r="J2477" s="58"/>
      <c r="K2477" s="57"/>
      <c r="L2477" s="59"/>
      <c r="M2477" s="60">
        <v>163.51900000000001</v>
      </c>
      <c r="N2477" s="61"/>
      <c r="O2477" s="62"/>
      <c r="P2477" s="63"/>
      <c r="Q2477" s="61"/>
      <c r="R2477" s="61"/>
      <c r="S2477" s="61"/>
      <c r="T2477" s="64" t="s">
        <v>36</v>
      </c>
      <c r="U2477" s="61"/>
      <c r="V2477" s="61"/>
    </row>
    <row r="2478" spans="6:25" s="53" customFormat="1" ht="11.25" hidden="1" outlineLevel="3" x14ac:dyDescent="0.25">
      <c r="F2478" s="54"/>
      <c r="G2478" s="55"/>
      <c r="H2478" s="56" t="str">
        <f>IF(AND(H2477&lt;&gt;"Výkaz výměr:",I2477=""),"Výkaz výměr:","")</f>
        <v/>
      </c>
      <c r="I2478" s="57" t="s">
        <v>1078</v>
      </c>
      <c r="J2478" s="58"/>
      <c r="K2478" s="57"/>
      <c r="L2478" s="59"/>
      <c r="M2478" s="60">
        <v>183.71899999999999</v>
      </c>
      <c r="N2478" s="61"/>
      <c r="O2478" s="62"/>
      <c r="P2478" s="63"/>
      <c r="Q2478" s="61"/>
      <c r="R2478" s="61"/>
      <c r="S2478" s="61"/>
      <c r="T2478" s="64" t="s">
        <v>36</v>
      </c>
      <c r="U2478" s="61"/>
      <c r="V2478" s="61"/>
    </row>
    <row r="2479" spans="6:25" s="53" customFormat="1" ht="11.25" hidden="1" outlineLevel="3" x14ac:dyDescent="0.25">
      <c r="F2479" s="54"/>
      <c r="G2479" s="55"/>
      <c r="H2479" s="56" t="str">
        <f>IF(AND(H2478&lt;&gt;"Výkaz výměr:",I2478=""),"Výkaz výměr:","")</f>
        <v/>
      </c>
      <c r="I2479" s="57" t="s">
        <v>1079</v>
      </c>
      <c r="J2479" s="58"/>
      <c r="K2479" s="57"/>
      <c r="L2479" s="59"/>
      <c r="M2479" s="60">
        <v>90.974999999999994</v>
      </c>
      <c r="N2479" s="61"/>
      <c r="O2479" s="62"/>
      <c r="P2479" s="63"/>
      <c r="Q2479" s="61"/>
      <c r="R2479" s="61"/>
      <c r="S2479" s="61"/>
      <c r="T2479" s="64" t="s">
        <v>36</v>
      </c>
      <c r="U2479" s="61"/>
      <c r="V2479" s="61"/>
    </row>
    <row r="2480" spans="6:25" s="53" customFormat="1" ht="11.25" hidden="1" outlineLevel="3" x14ac:dyDescent="0.25">
      <c r="F2480" s="54"/>
      <c r="G2480" s="55"/>
      <c r="H2480" s="56" t="str">
        <f>IF(AND(H2479&lt;&gt;"Výkaz výměr:",I2479=""),"Výkaz výměr:","")</f>
        <v/>
      </c>
      <c r="I2480" s="57"/>
      <c r="J2480" s="58"/>
      <c r="K2480" s="57"/>
      <c r="L2480" s="59"/>
      <c r="M2480" s="60">
        <v>0</v>
      </c>
      <c r="N2480" s="61"/>
      <c r="O2480" s="62"/>
      <c r="P2480" s="63"/>
      <c r="Q2480" s="61"/>
      <c r="R2480" s="61"/>
      <c r="S2480" s="61"/>
      <c r="T2480" s="64" t="s">
        <v>36</v>
      </c>
      <c r="U2480" s="61"/>
      <c r="V2480" s="61"/>
    </row>
    <row r="2481" spans="6:25" s="43" customFormat="1" ht="12" hidden="1" outlineLevel="2" x14ac:dyDescent="0.2">
      <c r="F2481" s="35">
        <v>532</v>
      </c>
      <c r="G2481" s="36" t="s">
        <v>41</v>
      </c>
      <c r="H2481" s="37" t="s">
        <v>1354</v>
      </c>
      <c r="I2481" s="38" t="s">
        <v>1355</v>
      </c>
      <c r="J2481" s="36" t="s">
        <v>52</v>
      </c>
      <c r="K2481" s="39">
        <v>175.28520000000003</v>
      </c>
      <c r="L2481" s="40">
        <v>5</v>
      </c>
      <c r="M2481" s="39">
        <v>184.04946000000004</v>
      </c>
      <c r="N2481" s="41"/>
      <c r="O2481" s="42">
        <f>M2481*N2481</f>
        <v>0</v>
      </c>
      <c r="P2481" s="42">
        <v>1E-3</v>
      </c>
      <c r="Q2481" s="42">
        <f>M2481*P2481</f>
        <v>0.18404946000000005</v>
      </c>
      <c r="R2481" s="42"/>
      <c r="S2481" s="42">
        <f>M2481*R2481</f>
        <v>0</v>
      </c>
      <c r="T2481" s="42">
        <v>21</v>
      </c>
      <c r="U2481" s="42">
        <f>O2481*T2481/100</f>
        <v>0</v>
      </c>
      <c r="V2481" s="42">
        <f>U2481+O2481</f>
        <v>0</v>
      </c>
      <c r="W2481" s="42"/>
      <c r="X2481" s="42"/>
      <c r="Y2481" s="42">
        <v>1</v>
      </c>
    </row>
    <row r="2482" spans="6:25" s="43" customFormat="1" ht="12" hidden="1" outlineLevel="2" x14ac:dyDescent="0.2">
      <c r="F2482" s="44"/>
      <c r="G2482" s="45"/>
      <c r="H2482" s="46" t="s">
        <v>33</v>
      </c>
      <c r="I2482" s="88" t="s">
        <v>1356</v>
      </c>
      <c r="J2482" s="88"/>
      <c r="K2482" s="88"/>
      <c r="L2482" s="88"/>
      <c r="M2482" s="88"/>
      <c r="N2482" s="88"/>
      <c r="O2482" s="88"/>
      <c r="P2482" s="47"/>
      <c r="Q2482" s="48"/>
      <c r="R2482" s="47"/>
      <c r="S2482" s="48"/>
      <c r="T2482" s="49"/>
      <c r="U2482" s="49"/>
      <c r="V2482" s="49"/>
      <c r="W2482" s="50"/>
    </row>
    <row r="2483" spans="6:25" s="43" customFormat="1" ht="6" hidden="1" customHeight="1" outlineLevel="2" x14ac:dyDescent="0.2">
      <c r="F2483" s="44"/>
      <c r="G2483" s="45"/>
      <c r="H2483" s="51"/>
      <c r="I2483" s="52"/>
      <c r="J2483" s="52"/>
      <c r="K2483" s="52"/>
      <c r="L2483" s="52"/>
      <c r="M2483" s="52"/>
      <c r="N2483" s="52"/>
      <c r="O2483" s="52"/>
      <c r="P2483" s="47"/>
      <c r="Q2483" s="48"/>
      <c r="R2483" s="47"/>
      <c r="S2483" s="48"/>
      <c r="T2483" s="49"/>
      <c r="U2483" s="49"/>
      <c r="V2483" s="49"/>
      <c r="W2483" s="50"/>
    </row>
    <row r="2484" spans="6:25" s="53" customFormat="1" ht="11.25" hidden="1" outlineLevel="3" x14ac:dyDescent="0.25">
      <c r="F2484" s="54"/>
      <c r="G2484" s="55"/>
      <c r="H2484" s="56" t="str">
        <f>IF(AND(H2483&lt;&gt;"Výkaz výměr:",I2483=""),"Výkaz výměr:","")</f>
        <v>Výkaz výměr:</v>
      </c>
      <c r="I2484" s="57" t="s">
        <v>1393</v>
      </c>
      <c r="J2484" s="58"/>
      <c r="K2484" s="57"/>
      <c r="L2484" s="59"/>
      <c r="M2484" s="60">
        <v>175.28520000000003</v>
      </c>
      <c r="N2484" s="61"/>
      <c r="O2484" s="62"/>
      <c r="P2484" s="63"/>
      <c r="Q2484" s="61"/>
      <c r="R2484" s="61"/>
      <c r="S2484" s="61"/>
      <c r="T2484" s="64" t="s">
        <v>36</v>
      </c>
      <c r="U2484" s="61"/>
      <c r="V2484" s="61"/>
    </row>
    <row r="2485" spans="6:25" s="43" customFormat="1" ht="12" hidden="1" outlineLevel="2" x14ac:dyDescent="0.2">
      <c r="F2485" s="35">
        <v>533</v>
      </c>
      <c r="G2485" s="36" t="s">
        <v>28</v>
      </c>
      <c r="H2485" s="37" t="s">
        <v>1394</v>
      </c>
      <c r="I2485" s="38" t="s">
        <v>1395</v>
      </c>
      <c r="J2485" s="36" t="s">
        <v>101</v>
      </c>
      <c r="K2485" s="39">
        <v>438.21299999999997</v>
      </c>
      <c r="L2485" s="40">
        <v>0</v>
      </c>
      <c r="M2485" s="39">
        <v>438.21299999999997</v>
      </c>
      <c r="N2485" s="41"/>
      <c r="O2485" s="42">
        <f>M2485*N2485</f>
        <v>0</v>
      </c>
      <c r="P2485" s="42">
        <v>8.8000000000000003E-4</v>
      </c>
      <c r="Q2485" s="42">
        <f>M2485*P2485</f>
        <v>0.38562743999999999</v>
      </c>
      <c r="R2485" s="42"/>
      <c r="S2485" s="42">
        <f>M2485*R2485</f>
        <v>0</v>
      </c>
      <c r="T2485" s="42">
        <v>21</v>
      </c>
      <c r="U2485" s="42">
        <f>O2485*T2485/100</f>
        <v>0</v>
      </c>
      <c r="V2485" s="42">
        <f>U2485+O2485</f>
        <v>0</v>
      </c>
      <c r="W2485" s="42"/>
      <c r="X2485" s="42"/>
      <c r="Y2485" s="42">
        <v>1</v>
      </c>
    </row>
    <row r="2486" spans="6:25" s="43" customFormat="1" ht="12" hidden="1" outlineLevel="2" x14ac:dyDescent="0.2">
      <c r="F2486" s="44"/>
      <c r="G2486" s="45"/>
      <c r="H2486" s="46" t="s">
        <v>33</v>
      </c>
      <c r="I2486" s="88" t="s">
        <v>1396</v>
      </c>
      <c r="J2486" s="88"/>
      <c r="K2486" s="88"/>
      <c r="L2486" s="88"/>
      <c r="M2486" s="88"/>
      <c r="N2486" s="88"/>
      <c r="O2486" s="88"/>
      <c r="P2486" s="47"/>
      <c r="Q2486" s="48"/>
      <c r="R2486" s="47"/>
      <c r="S2486" s="48"/>
      <c r="T2486" s="49"/>
      <c r="U2486" s="49"/>
      <c r="V2486" s="49"/>
      <c r="W2486" s="50"/>
    </row>
    <row r="2487" spans="6:25" s="43" customFormat="1" ht="6" hidden="1" customHeight="1" outlineLevel="2" x14ac:dyDescent="0.2">
      <c r="F2487" s="44"/>
      <c r="G2487" s="45"/>
      <c r="H2487" s="51"/>
      <c r="I2487" s="52"/>
      <c r="J2487" s="52"/>
      <c r="K2487" s="52"/>
      <c r="L2487" s="52"/>
      <c r="M2487" s="52"/>
      <c r="N2487" s="52"/>
      <c r="O2487" s="52"/>
      <c r="P2487" s="47"/>
      <c r="Q2487" s="48"/>
      <c r="R2487" s="47"/>
      <c r="S2487" s="48"/>
      <c r="T2487" s="49"/>
      <c r="U2487" s="49"/>
      <c r="V2487" s="49"/>
      <c r="W2487" s="50"/>
    </row>
    <row r="2488" spans="6:25" s="53" customFormat="1" ht="11.25" hidden="1" outlineLevel="3" x14ac:dyDescent="0.25">
      <c r="F2488" s="54"/>
      <c r="G2488" s="55"/>
      <c r="H2488" s="56" t="str">
        <f>IF(AND(H2487&lt;&gt;"Výkaz výměr:",I2487=""),"Výkaz výměr:","")</f>
        <v>Výkaz výměr:</v>
      </c>
      <c r="I2488" s="57" t="s">
        <v>1077</v>
      </c>
      <c r="J2488" s="58"/>
      <c r="K2488" s="57"/>
      <c r="L2488" s="59"/>
      <c r="M2488" s="60">
        <v>163.51900000000001</v>
      </c>
      <c r="N2488" s="61"/>
      <c r="O2488" s="62"/>
      <c r="P2488" s="63"/>
      <c r="Q2488" s="61"/>
      <c r="R2488" s="61"/>
      <c r="S2488" s="61"/>
      <c r="T2488" s="64" t="s">
        <v>36</v>
      </c>
      <c r="U2488" s="61"/>
      <c r="V2488" s="61"/>
    </row>
    <row r="2489" spans="6:25" s="53" customFormat="1" ht="11.25" hidden="1" outlineLevel="3" x14ac:dyDescent="0.25">
      <c r="F2489" s="54"/>
      <c r="G2489" s="55"/>
      <c r="H2489" s="56" t="str">
        <f>IF(AND(H2488&lt;&gt;"Výkaz výměr:",I2488=""),"Výkaz výměr:","")</f>
        <v/>
      </c>
      <c r="I2489" s="57" t="s">
        <v>1078</v>
      </c>
      <c r="J2489" s="58"/>
      <c r="K2489" s="57"/>
      <c r="L2489" s="59"/>
      <c r="M2489" s="60">
        <v>183.71899999999999</v>
      </c>
      <c r="N2489" s="61"/>
      <c r="O2489" s="62"/>
      <c r="P2489" s="63"/>
      <c r="Q2489" s="61"/>
      <c r="R2489" s="61"/>
      <c r="S2489" s="61"/>
      <c r="T2489" s="64" t="s">
        <v>36</v>
      </c>
      <c r="U2489" s="61"/>
      <c r="V2489" s="61"/>
    </row>
    <row r="2490" spans="6:25" s="53" customFormat="1" ht="11.25" hidden="1" outlineLevel="3" x14ac:dyDescent="0.25">
      <c r="F2490" s="54"/>
      <c r="G2490" s="55"/>
      <c r="H2490" s="56" t="str">
        <f>IF(AND(H2489&lt;&gt;"Výkaz výměr:",I2489=""),"Výkaz výměr:","")</f>
        <v/>
      </c>
      <c r="I2490" s="57" t="s">
        <v>1079</v>
      </c>
      <c r="J2490" s="58"/>
      <c r="K2490" s="57"/>
      <c r="L2490" s="59"/>
      <c r="M2490" s="60">
        <v>90.974999999999994</v>
      </c>
      <c r="N2490" s="61"/>
      <c r="O2490" s="62"/>
      <c r="P2490" s="63"/>
      <c r="Q2490" s="61"/>
      <c r="R2490" s="61"/>
      <c r="S2490" s="61"/>
      <c r="T2490" s="64" t="s">
        <v>36</v>
      </c>
      <c r="U2490" s="61"/>
      <c r="V2490" s="61"/>
    </row>
    <row r="2491" spans="6:25" s="43" customFormat="1" ht="12" hidden="1" outlineLevel="2" x14ac:dyDescent="0.2">
      <c r="F2491" s="35">
        <v>534</v>
      </c>
      <c r="G2491" s="36" t="s">
        <v>41</v>
      </c>
      <c r="H2491" s="37" t="s">
        <v>1397</v>
      </c>
      <c r="I2491" s="38" t="s">
        <v>1398</v>
      </c>
      <c r="J2491" s="36" t="s">
        <v>101</v>
      </c>
      <c r="K2491" s="39">
        <v>438.21299999999997</v>
      </c>
      <c r="L2491" s="40">
        <v>10</v>
      </c>
      <c r="M2491" s="39">
        <v>482.03429999999997</v>
      </c>
      <c r="N2491" s="41"/>
      <c r="O2491" s="42">
        <f>M2491*N2491</f>
        <v>0</v>
      </c>
      <c r="P2491" s="42">
        <v>4.1000000000000003E-3</v>
      </c>
      <c r="Q2491" s="42">
        <f>M2491*P2491</f>
        <v>1.9763406300000002</v>
      </c>
      <c r="R2491" s="42"/>
      <c r="S2491" s="42">
        <f>M2491*R2491</f>
        <v>0</v>
      </c>
      <c r="T2491" s="42">
        <v>21</v>
      </c>
      <c r="U2491" s="42">
        <f>O2491*T2491/100</f>
        <v>0</v>
      </c>
      <c r="V2491" s="42">
        <f>U2491+O2491</f>
        <v>0</v>
      </c>
      <c r="W2491" s="42"/>
      <c r="X2491" s="42"/>
      <c r="Y2491" s="42">
        <v>1</v>
      </c>
    </row>
    <row r="2492" spans="6:25" s="43" customFormat="1" ht="12" hidden="1" outlineLevel="2" x14ac:dyDescent="0.2">
      <c r="F2492" s="44"/>
      <c r="G2492" s="45"/>
      <c r="H2492" s="46" t="s">
        <v>33</v>
      </c>
      <c r="I2492" s="88" t="s">
        <v>1399</v>
      </c>
      <c r="J2492" s="88"/>
      <c r="K2492" s="88"/>
      <c r="L2492" s="88"/>
      <c r="M2492" s="88"/>
      <c r="N2492" s="88"/>
      <c r="O2492" s="88"/>
      <c r="P2492" s="47"/>
      <c r="Q2492" s="48"/>
      <c r="R2492" s="47"/>
      <c r="S2492" s="48"/>
      <c r="T2492" s="49"/>
      <c r="U2492" s="49"/>
      <c r="V2492" s="49"/>
      <c r="W2492" s="50"/>
    </row>
    <row r="2493" spans="6:25" s="43" customFormat="1" ht="6" hidden="1" customHeight="1" outlineLevel="2" x14ac:dyDescent="0.2">
      <c r="F2493" s="44"/>
      <c r="G2493" s="45"/>
      <c r="H2493" s="51"/>
      <c r="I2493" s="52"/>
      <c r="J2493" s="52"/>
      <c r="K2493" s="52"/>
      <c r="L2493" s="52"/>
      <c r="M2493" s="52"/>
      <c r="N2493" s="52"/>
      <c r="O2493" s="52"/>
      <c r="P2493" s="47"/>
      <c r="Q2493" s="48"/>
      <c r="R2493" s="47"/>
      <c r="S2493" s="48"/>
      <c r="T2493" s="49"/>
      <c r="U2493" s="49"/>
      <c r="V2493" s="49"/>
      <c r="W2493" s="50"/>
    </row>
    <row r="2494" spans="6:25" s="53" customFormat="1" ht="11.25" hidden="1" outlineLevel="3" x14ac:dyDescent="0.25">
      <c r="F2494" s="54"/>
      <c r="G2494" s="55"/>
      <c r="H2494" s="56" t="str">
        <f>IF(AND(H2493&lt;&gt;"Výkaz výměr:",I2493=""),"Výkaz výměr:","")</f>
        <v>Výkaz výměr:</v>
      </c>
      <c r="I2494" s="57" t="s">
        <v>1077</v>
      </c>
      <c r="J2494" s="58"/>
      <c r="K2494" s="57"/>
      <c r="L2494" s="59"/>
      <c r="M2494" s="60">
        <v>163.51900000000001</v>
      </c>
      <c r="N2494" s="61"/>
      <c r="O2494" s="62"/>
      <c r="P2494" s="63"/>
      <c r="Q2494" s="61"/>
      <c r="R2494" s="61"/>
      <c r="S2494" s="61"/>
      <c r="T2494" s="64" t="s">
        <v>36</v>
      </c>
      <c r="U2494" s="61"/>
      <c r="V2494" s="61"/>
    </row>
    <row r="2495" spans="6:25" s="53" customFormat="1" ht="11.25" hidden="1" outlineLevel="3" x14ac:dyDescent="0.25">
      <c r="F2495" s="54"/>
      <c r="G2495" s="55"/>
      <c r="H2495" s="56" t="str">
        <f>IF(AND(H2494&lt;&gt;"Výkaz výměr:",I2494=""),"Výkaz výměr:","")</f>
        <v/>
      </c>
      <c r="I2495" s="57" t="s">
        <v>1078</v>
      </c>
      <c r="J2495" s="58"/>
      <c r="K2495" s="57"/>
      <c r="L2495" s="59"/>
      <c r="M2495" s="60">
        <v>183.71899999999999</v>
      </c>
      <c r="N2495" s="61"/>
      <c r="O2495" s="62"/>
      <c r="P2495" s="63"/>
      <c r="Q2495" s="61"/>
      <c r="R2495" s="61"/>
      <c r="S2495" s="61"/>
      <c r="T2495" s="64" t="s">
        <v>36</v>
      </c>
      <c r="U2495" s="61"/>
      <c r="V2495" s="61"/>
    </row>
    <row r="2496" spans="6:25" s="53" customFormat="1" ht="11.25" hidden="1" outlineLevel="3" x14ac:dyDescent="0.25">
      <c r="F2496" s="54"/>
      <c r="G2496" s="55"/>
      <c r="H2496" s="56" t="str">
        <f>IF(AND(H2495&lt;&gt;"Výkaz výměr:",I2495=""),"Výkaz výměr:","")</f>
        <v/>
      </c>
      <c r="I2496" s="57" t="s">
        <v>1079</v>
      </c>
      <c r="J2496" s="58"/>
      <c r="K2496" s="57"/>
      <c r="L2496" s="59"/>
      <c r="M2496" s="60">
        <v>90.974999999999994</v>
      </c>
      <c r="N2496" s="61"/>
      <c r="O2496" s="62"/>
      <c r="P2496" s="63"/>
      <c r="Q2496" s="61"/>
      <c r="R2496" s="61"/>
      <c r="S2496" s="61"/>
      <c r="T2496" s="64" t="s">
        <v>36</v>
      </c>
      <c r="U2496" s="61"/>
      <c r="V2496" s="61"/>
    </row>
    <row r="2497" spans="6:25" s="43" customFormat="1" ht="12" hidden="1" outlineLevel="2" x14ac:dyDescent="0.2">
      <c r="F2497" s="35">
        <v>535</v>
      </c>
      <c r="G2497" s="36" t="s">
        <v>28</v>
      </c>
      <c r="H2497" s="37" t="s">
        <v>1400</v>
      </c>
      <c r="I2497" s="38" t="s">
        <v>1401</v>
      </c>
      <c r="J2497" s="36" t="s">
        <v>101</v>
      </c>
      <c r="K2497" s="39">
        <v>438.21299999999997</v>
      </c>
      <c r="L2497" s="40">
        <v>0</v>
      </c>
      <c r="M2497" s="39">
        <v>438.21299999999997</v>
      </c>
      <c r="N2497" s="41"/>
      <c r="O2497" s="42">
        <f>M2497*N2497</f>
        <v>0</v>
      </c>
      <c r="P2497" s="42"/>
      <c r="Q2497" s="42">
        <f>M2497*P2497</f>
        <v>0</v>
      </c>
      <c r="R2497" s="42"/>
      <c r="S2497" s="42">
        <f>M2497*R2497</f>
        <v>0</v>
      </c>
      <c r="T2497" s="42">
        <v>21</v>
      </c>
      <c r="U2497" s="42">
        <f>O2497*T2497/100</f>
        <v>0</v>
      </c>
      <c r="V2497" s="42">
        <f>U2497+O2497</f>
        <v>0</v>
      </c>
      <c r="W2497" s="42"/>
      <c r="X2497" s="42"/>
      <c r="Y2497" s="42">
        <v>1</v>
      </c>
    </row>
    <row r="2498" spans="6:25" s="43" customFormat="1" ht="12" hidden="1" outlineLevel="2" x14ac:dyDescent="0.2">
      <c r="F2498" s="44"/>
      <c r="G2498" s="45"/>
      <c r="H2498" s="46" t="s">
        <v>33</v>
      </c>
      <c r="I2498" s="88" t="s">
        <v>1402</v>
      </c>
      <c r="J2498" s="88"/>
      <c r="K2498" s="88"/>
      <c r="L2498" s="88"/>
      <c r="M2498" s="88"/>
      <c r="N2498" s="88"/>
      <c r="O2498" s="88"/>
      <c r="P2498" s="47"/>
      <c r="Q2498" s="48"/>
      <c r="R2498" s="47"/>
      <c r="S2498" s="48"/>
      <c r="T2498" s="49"/>
      <c r="U2498" s="49"/>
      <c r="V2498" s="49"/>
      <c r="W2498" s="50"/>
    </row>
    <row r="2499" spans="6:25" s="43" customFormat="1" ht="6" hidden="1" customHeight="1" outlineLevel="2" x14ac:dyDescent="0.2">
      <c r="F2499" s="44"/>
      <c r="G2499" s="45"/>
      <c r="H2499" s="51"/>
      <c r="I2499" s="52"/>
      <c r="J2499" s="52"/>
      <c r="K2499" s="52"/>
      <c r="L2499" s="52"/>
      <c r="M2499" s="52"/>
      <c r="N2499" s="52"/>
      <c r="O2499" s="52"/>
      <c r="P2499" s="47"/>
      <c r="Q2499" s="48"/>
      <c r="R2499" s="47"/>
      <c r="S2499" s="48"/>
      <c r="T2499" s="49"/>
      <c r="U2499" s="49"/>
      <c r="V2499" s="49"/>
      <c r="W2499" s="50"/>
    </row>
    <row r="2500" spans="6:25" s="53" customFormat="1" ht="11.25" hidden="1" outlineLevel="3" x14ac:dyDescent="0.25">
      <c r="F2500" s="54"/>
      <c r="G2500" s="55"/>
      <c r="H2500" s="56" t="str">
        <f>IF(AND(H2499&lt;&gt;"Výkaz výměr:",I2499=""),"Výkaz výměr:","")</f>
        <v>Výkaz výměr:</v>
      </c>
      <c r="I2500" s="57" t="s">
        <v>1077</v>
      </c>
      <c r="J2500" s="58"/>
      <c r="K2500" s="57"/>
      <c r="L2500" s="59"/>
      <c r="M2500" s="60">
        <v>163.51900000000001</v>
      </c>
      <c r="N2500" s="61"/>
      <c r="O2500" s="62"/>
      <c r="P2500" s="63"/>
      <c r="Q2500" s="61"/>
      <c r="R2500" s="61"/>
      <c r="S2500" s="61"/>
      <c r="T2500" s="64" t="s">
        <v>36</v>
      </c>
      <c r="U2500" s="61"/>
      <c r="V2500" s="61"/>
    </row>
    <row r="2501" spans="6:25" s="53" customFormat="1" ht="11.25" hidden="1" outlineLevel="3" x14ac:dyDescent="0.25">
      <c r="F2501" s="54"/>
      <c r="G2501" s="55"/>
      <c r="H2501" s="56" t="str">
        <f>IF(AND(H2500&lt;&gt;"Výkaz výměr:",I2500=""),"Výkaz výměr:","")</f>
        <v/>
      </c>
      <c r="I2501" s="57" t="s">
        <v>1078</v>
      </c>
      <c r="J2501" s="58"/>
      <c r="K2501" s="57"/>
      <c r="L2501" s="59"/>
      <c r="M2501" s="60">
        <v>183.71899999999999</v>
      </c>
      <c r="N2501" s="61"/>
      <c r="O2501" s="62"/>
      <c r="P2501" s="63"/>
      <c r="Q2501" s="61"/>
      <c r="R2501" s="61"/>
      <c r="S2501" s="61"/>
      <c r="T2501" s="64" t="s">
        <v>36</v>
      </c>
      <c r="U2501" s="61"/>
      <c r="V2501" s="61"/>
    </row>
    <row r="2502" spans="6:25" s="53" customFormat="1" ht="11.25" hidden="1" outlineLevel="3" x14ac:dyDescent="0.25">
      <c r="F2502" s="54"/>
      <c r="G2502" s="55"/>
      <c r="H2502" s="56" t="str">
        <f>IF(AND(H2501&lt;&gt;"Výkaz výměr:",I2501=""),"Výkaz výměr:","")</f>
        <v/>
      </c>
      <c r="I2502" s="57" t="s">
        <v>1079</v>
      </c>
      <c r="J2502" s="58"/>
      <c r="K2502" s="57"/>
      <c r="L2502" s="59"/>
      <c r="M2502" s="60">
        <v>90.974999999999994</v>
      </c>
      <c r="N2502" s="61"/>
      <c r="O2502" s="62"/>
      <c r="P2502" s="63"/>
      <c r="Q2502" s="61"/>
      <c r="R2502" s="61"/>
      <c r="S2502" s="61"/>
      <c r="T2502" s="64" t="s">
        <v>36</v>
      </c>
      <c r="U2502" s="61"/>
      <c r="V2502" s="61"/>
    </row>
    <row r="2503" spans="6:25" s="43" customFormat="1" ht="12" hidden="1" outlineLevel="2" x14ac:dyDescent="0.2">
      <c r="F2503" s="35">
        <v>536</v>
      </c>
      <c r="G2503" s="36" t="s">
        <v>41</v>
      </c>
      <c r="H2503" s="37" t="s">
        <v>1403</v>
      </c>
      <c r="I2503" s="38" t="s">
        <v>1404</v>
      </c>
      <c r="J2503" s="36" t="s">
        <v>101</v>
      </c>
      <c r="K2503" s="39">
        <v>438.21299999999997</v>
      </c>
      <c r="L2503" s="40">
        <v>15</v>
      </c>
      <c r="M2503" s="39">
        <v>503.94494999999995</v>
      </c>
      <c r="N2503" s="41"/>
      <c r="O2503" s="42">
        <f>M2503*N2503</f>
        <v>0</v>
      </c>
      <c r="P2503" s="42">
        <v>2.9999999999999997E-4</v>
      </c>
      <c r="Q2503" s="42">
        <f>M2503*P2503</f>
        <v>0.15118348499999998</v>
      </c>
      <c r="R2503" s="42"/>
      <c r="S2503" s="42">
        <f>M2503*R2503</f>
        <v>0</v>
      </c>
      <c r="T2503" s="42">
        <v>21</v>
      </c>
      <c r="U2503" s="42">
        <f>O2503*T2503/100</f>
        <v>0</v>
      </c>
      <c r="V2503" s="42">
        <f>U2503+O2503</f>
        <v>0</v>
      </c>
      <c r="W2503" s="42"/>
      <c r="X2503" s="42"/>
      <c r="Y2503" s="42">
        <v>1</v>
      </c>
    </row>
    <row r="2504" spans="6:25" s="43" customFormat="1" ht="12" hidden="1" outlineLevel="2" x14ac:dyDescent="0.2">
      <c r="F2504" s="44"/>
      <c r="G2504" s="45"/>
      <c r="H2504" s="46" t="s">
        <v>33</v>
      </c>
      <c r="I2504" s="88" t="s">
        <v>1405</v>
      </c>
      <c r="J2504" s="88"/>
      <c r="K2504" s="88"/>
      <c r="L2504" s="88"/>
      <c r="M2504" s="88"/>
      <c r="N2504" s="88"/>
      <c r="O2504" s="88"/>
      <c r="P2504" s="47"/>
      <c r="Q2504" s="48"/>
      <c r="R2504" s="47"/>
      <c r="S2504" s="48"/>
      <c r="T2504" s="49"/>
      <c r="U2504" s="49"/>
      <c r="V2504" s="49"/>
      <c r="W2504" s="50"/>
    </row>
    <row r="2505" spans="6:25" s="43" customFormat="1" ht="6" hidden="1" customHeight="1" outlineLevel="2" x14ac:dyDescent="0.2">
      <c r="F2505" s="44"/>
      <c r="G2505" s="45"/>
      <c r="H2505" s="51"/>
      <c r="I2505" s="52"/>
      <c r="J2505" s="52"/>
      <c r="K2505" s="52"/>
      <c r="L2505" s="52"/>
      <c r="M2505" s="52"/>
      <c r="N2505" s="52"/>
      <c r="O2505" s="52"/>
      <c r="P2505" s="47"/>
      <c r="Q2505" s="48"/>
      <c r="R2505" s="47"/>
      <c r="S2505" s="48"/>
      <c r="T2505" s="49"/>
      <c r="U2505" s="49"/>
      <c r="V2505" s="49"/>
      <c r="W2505" s="50"/>
    </row>
    <row r="2506" spans="6:25" s="53" customFormat="1" ht="11.25" hidden="1" outlineLevel="3" x14ac:dyDescent="0.25">
      <c r="F2506" s="54"/>
      <c r="G2506" s="55"/>
      <c r="H2506" s="56" t="str">
        <f>IF(AND(H2505&lt;&gt;"Výkaz výměr:",I2505=""),"Výkaz výměr:","")</f>
        <v>Výkaz výměr:</v>
      </c>
      <c r="I2506" s="57" t="s">
        <v>1077</v>
      </c>
      <c r="J2506" s="58"/>
      <c r="K2506" s="57"/>
      <c r="L2506" s="59"/>
      <c r="M2506" s="60">
        <v>163.51900000000001</v>
      </c>
      <c r="N2506" s="61"/>
      <c r="O2506" s="62"/>
      <c r="P2506" s="63"/>
      <c r="Q2506" s="61"/>
      <c r="R2506" s="61"/>
      <c r="S2506" s="61"/>
      <c r="T2506" s="64" t="s">
        <v>36</v>
      </c>
      <c r="U2506" s="61"/>
      <c r="V2506" s="61"/>
    </row>
    <row r="2507" spans="6:25" s="53" customFormat="1" ht="11.25" hidden="1" outlineLevel="3" x14ac:dyDescent="0.25">
      <c r="F2507" s="54"/>
      <c r="G2507" s="55"/>
      <c r="H2507" s="56" t="str">
        <f>IF(AND(H2506&lt;&gt;"Výkaz výměr:",I2506=""),"Výkaz výměr:","")</f>
        <v/>
      </c>
      <c r="I2507" s="57" t="s">
        <v>1078</v>
      </c>
      <c r="J2507" s="58"/>
      <c r="K2507" s="57"/>
      <c r="L2507" s="59"/>
      <c r="M2507" s="60">
        <v>183.71899999999999</v>
      </c>
      <c r="N2507" s="61"/>
      <c r="O2507" s="62"/>
      <c r="P2507" s="63"/>
      <c r="Q2507" s="61"/>
      <c r="R2507" s="61"/>
      <c r="S2507" s="61"/>
      <c r="T2507" s="64" t="s">
        <v>36</v>
      </c>
      <c r="U2507" s="61"/>
      <c r="V2507" s="61"/>
    </row>
    <row r="2508" spans="6:25" s="53" customFormat="1" ht="11.25" hidden="1" outlineLevel="3" x14ac:dyDescent="0.25">
      <c r="F2508" s="54"/>
      <c r="G2508" s="55"/>
      <c r="H2508" s="56" t="str">
        <f>IF(AND(H2507&lt;&gt;"Výkaz výměr:",I2507=""),"Výkaz výměr:","")</f>
        <v/>
      </c>
      <c r="I2508" s="57" t="s">
        <v>1079</v>
      </c>
      <c r="J2508" s="58"/>
      <c r="K2508" s="57"/>
      <c r="L2508" s="59"/>
      <c r="M2508" s="60">
        <v>90.974999999999994</v>
      </c>
      <c r="N2508" s="61"/>
      <c r="O2508" s="62"/>
      <c r="P2508" s="63"/>
      <c r="Q2508" s="61"/>
      <c r="R2508" s="61"/>
      <c r="S2508" s="61"/>
      <c r="T2508" s="64" t="s">
        <v>36</v>
      </c>
      <c r="U2508" s="61"/>
      <c r="V2508" s="61"/>
    </row>
    <row r="2509" spans="6:25" s="43" customFormat="1" ht="12" hidden="1" outlineLevel="2" x14ac:dyDescent="0.2">
      <c r="F2509" s="35">
        <v>537</v>
      </c>
      <c r="G2509" s="36" t="s">
        <v>28</v>
      </c>
      <c r="H2509" s="37" t="s">
        <v>1406</v>
      </c>
      <c r="I2509" s="38" t="s">
        <v>1407</v>
      </c>
      <c r="J2509" s="36" t="s">
        <v>101</v>
      </c>
      <c r="K2509" s="39">
        <v>347.238</v>
      </c>
      <c r="L2509" s="40">
        <v>0</v>
      </c>
      <c r="M2509" s="39">
        <v>347.238</v>
      </c>
      <c r="N2509" s="41"/>
      <c r="O2509" s="42">
        <f>M2509*N2509</f>
        <v>0</v>
      </c>
      <c r="P2509" s="42"/>
      <c r="Q2509" s="42">
        <f>M2509*P2509</f>
        <v>0</v>
      </c>
      <c r="R2509" s="42"/>
      <c r="S2509" s="42">
        <f>M2509*R2509</f>
        <v>0</v>
      </c>
      <c r="T2509" s="42">
        <v>21</v>
      </c>
      <c r="U2509" s="42">
        <f>O2509*T2509/100</f>
        <v>0</v>
      </c>
      <c r="V2509" s="42">
        <f>U2509+O2509</f>
        <v>0</v>
      </c>
      <c r="W2509" s="42"/>
      <c r="X2509" s="42"/>
      <c r="Y2509" s="42">
        <v>1</v>
      </c>
    </row>
    <row r="2510" spans="6:25" s="43" customFormat="1" ht="12" hidden="1" outlineLevel="2" x14ac:dyDescent="0.2">
      <c r="F2510" s="44"/>
      <c r="G2510" s="45"/>
      <c r="H2510" s="46" t="s">
        <v>33</v>
      </c>
      <c r="I2510" s="88" t="s">
        <v>1408</v>
      </c>
      <c r="J2510" s="88"/>
      <c r="K2510" s="88"/>
      <c r="L2510" s="88"/>
      <c r="M2510" s="88"/>
      <c r="N2510" s="88"/>
      <c r="O2510" s="88"/>
      <c r="P2510" s="47"/>
      <c r="Q2510" s="48"/>
      <c r="R2510" s="47"/>
      <c r="S2510" s="48"/>
      <c r="T2510" s="49"/>
      <c r="U2510" s="49"/>
      <c r="V2510" s="49"/>
      <c r="W2510" s="50"/>
    </row>
    <row r="2511" spans="6:25" s="43" customFormat="1" ht="6" hidden="1" customHeight="1" outlineLevel="2" x14ac:dyDescent="0.2">
      <c r="F2511" s="44"/>
      <c r="G2511" s="45"/>
      <c r="H2511" s="51"/>
      <c r="I2511" s="52"/>
      <c r="J2511" s="52"/>
      <c r="K2511" s="52"/>
      <c r="L2511" s="52"/>
      <c r="M2511" s="52"/>
      <c r="N2511" s="52"/>
      <c r="O2511" s="52"/>
      <c r="P2511" s="47"/>
      <c r="Q2511" s="48"/>
      <c r="R2511" s="47"/>
      <c r="S2511" s="48"/>
      <c r="T2511" s="49"/>
      <c r="U2511" s="49"/>
      <c r="V2511" s="49"/>
      <c r="W2511" s="50"/>
    </row>
    <row r="2512" spans="6:25" s="53" customFormat="1" ht="11.25" hidden="1" outlineLevel="3" x14ac:dyDescent="0.25">
      <c r="F2512" s="54"/>
      <c r="G2512" s="55"/>
      <c r="H2512" s="56" t="str">
        <f>IF(AND(H2511&lt;&gt;"Výkaz výměr:",I2511=""),"Výkaz výměr:","")</f>
        <v>Výkaz výměr:</v>
      </c>
      <c r="I2512" s="57" t="s">
        <v>1077</v>
      </c>
      <c r="J2512" s="58"/>
      <c r="K2512" s="57"/>
      <c r="L2512" s="59"/>
      <c r="M2512" s="60">
        <v>163.51900000000001</v>
      </c>
      <c r="N2512" s="61"/>
      <c r="O2512" s="62"/>
      <c r="P2512" s="63"/>
      <c r="Q2512" s="61"/>
      <c r="R2512" s="61"/>
      <c r="S2512" s="61"/>
      <c r="T2512" s="64" t="s">
        <v>36</v>
      </c>
      <c r="U2512" s="61"/>
      <c r="V2512" s="61"/>
    </row>
    <row r="2513" spans="6:25" s="53" customFormat="1" ht="11.25" hidden="1" outlineLevel="3" x14ac:dyDescent="0.25">
      <c r="F2513" s="54"/>
      <c r="G2513" s="55"/>
      <c r="H2513" s="56" t="str">
        <f>IF(AND(H2512&lt;&gt;"Výkaz výměr:",I2512=""),"Výkaz výměr:","")</f>
        <v/>
      </c>
      <c r="I2513" s="57" t="s">
        <v>1078</v>
      </c>
      <c r="J2513" s="58"/>
      <c r="K2513" s="57"/>
      <c r="L2513" s="59"/>
      <c r="M2513" s="60">
        <v>183.71899999999999</v>
      </c>
      <c r="N2513" s="61"/>
      <c r="O2513" s="62"/>
      <c r="P2513" s="63"/>
      <c r="Q2513" s="61"/>
      <c r="R2513" s="61"/>
      <c r="S2513" s="61"/>
      <c r="T2513" s="64" t="s">
        <v>36</v>
      </c>
      <c r="U2513" s="61"/>
      <c r="V2513" s="61"/>
    </row>
    <row r="2514" spans="6:25" s="53" customFormat="1" ht="11.25" hidden="1" outlineLevel="3" x14ac:dyDescent="0.25">
      <c r="F2514" s="54"/>
      <c r="G2514" s="55"/>
      <c r="H2514" s="56" t="str">
        <f>IF(AND(H2513&lt;&gt;"Výkaz výměr:",I2513=""),"Výkaz výměr:","")</f>
        <v/>
      </c>
      <c r="I2514" s="57" t="s">
        <v>1079</v>
      </c>
      <c r="J2514" s="58"/>
      <c r="K2514" s="57"/>
      <c r="L2514" s="59"/>
      <c r="M2514" s="60">
        <v>90.974999999999994</v>
      </c>
      <c r="N2514" s="61"/>
      <c r="O2514" s="62"/>
      <c r="P2514" s="63"/>
      <c r="Q2514" s="61"/>
      <c r="R2514" s="61"/>
      <c r="S2514" s="61"/>
      <c r="T2514" s="64" t="s">
        <v>36</v>
      </c>
      <c r="U2514" s="61"/>
      <c r="V2514" s="61"/>
    </row>
    <row r="2515" spans="6:25" s="43" customFormat="1" ht="12" hidden="1" outlineLevel="2" x14ac:dyDescent="0.2">
      <c r="F2515" s="35">
        <v>538</v>
      </c>
      <c r="G2515" s="36" t="s">
        <v>41</v>
      </c>
      <c r="H2515" s="37" t="s">
        <v>1409</v>
      </c>
      <c r="I2515" s="38" t="s">
        <v>1410</v>
      </c>
      <c r="J2515" s="36" t="s">
        <v>199</v>
      </c>
      <c r="K2515" s="39">
        <v>104.17140000000001</v>
      </c>
      <c r="L2515" s="40">
        <v>3</v>
      </c>
      <c r="M2515" s="39">
        <v>107.296542</v>
      </c>
      <c r="N2515" s="41"/>
      <c r="O2515" s="42">
        <f>M2515*N2515</f>
        <v>0</v>
      </c>
      <c r="P2515" s="42">
        <v>2.5000000000000001E-2</v>
      </c>
      <c r="Q2515" s="42">
        <f>M2515*P2515</f>
        <v>2.6824135500000001</v>
      </c>
      <c r="R2515" s="42"/>
      <c r="S2515" s="42">
        <f>M2515*R2515</f>
        <v>0</v>
      </c>
      <c r="T2515" s="42">
        <v>21</v>
      </c>
      <c r="U2515" s="42">
        <f>O2515*T2515/100</f>
        <v>0</v>
      </c>
      <c r="V2515" s="42">
        <f>U2515+O2515</f>
        <v>0</v>
      </c>
      <c r="W2515" s="42"/>
      <c r="X2515" s="42"/>
      <c r="Y2515" s="42">
        <v>1</v>
      </c>
    </row>
    <row r="2516" spans="6:25" s="43" customFormat="1" ht="12" hidden="1" outlineLevel="2" x14ac:dyDescent="0.2">
      <c r="F2516" s="44"/>
      <c r="G2516" s="45"/>
      <c r="H2516" s="46" t="s">
        <v>33</v>
      </c>
      <c r="I2516" s="88" t="s">
        <v>1411</v>
      </c>
      <c r="J2516" s="88"/>
      <c r="K2516" s="88"/>
      <c r="L2516" s="88"/>
      <c r="M2516" s="88"/>
      <c r="N2516" s="88"/>
      <c r="O2516" s="88"/>
      <c r="P2516" s="47"/>
      <c r="Q2516" s="48"/>
      <c r="R2516" s="47"/>
      <c r="S2516" s="48"/>
      <c r="T2516" s="49"/>
      <c r="U2516" s="49"/>
      <c r="V2516" s="49"/>
      <c r="W2516" s="50"/>
    </row>
    <row r="2517" spans="6:25" s="43" customFormat="1" ht="6" hidden="1" customHeight="1" outlineLevel="2" x14ac:dyDescent="0.2">
      <c r="F2517" s="44"/>
      <c r="G2517" s="45"/>
      <c r="H2517" s="51"/>
      <c r="I2517" s="52"/>
      <c r="J2517" s="52"/>
      <c r="K2517" s="52"/>
      <c r="L2517" s="52"/>
      <c r="M2517" s="52"/>
      <c r="N2517" s="52"/>
      <c r="O2517" s="52"/>
      <c r="P2517" s="47"/>
      <c r="Q2517" s="48"/>
      <c r="R2517" s="47"/>
      <c r="S2517" s="48"/>
      <c r="T2517" s="49"/>
      <c r="U2517" s="49"/>
      <c r="V2517" s="49"/>
      <c r="W2517" s="50"/>
    </row>
    <row r="2518" spans="6:25" s="53" customFormat="1" ht="11.25" hidden="1" outlineLevel="3" x14ac:dyDescent="0.25">
      <c r="F2518" s="54"/>
      <c r="G2518" s="55"/>
      <c r="H2518" s="56" t="str">
        <f>IF(AND(H2517&lt;&gt;"Výkaz výměr:",I2517=""),"Výkaz výměr:","")</f>
        <v>Výkaz výměr:</v>
      </c>
      <c r="I2518" s="57" t="s">
        <v>1412</v>
      </c>
      <c r="J2518" s="58"/>
      <c r="K2518" s="57"/>
      <c r="L2518" s="59"/>
      <c r="M2518" s="60">
        <v>104.17140000000001</v>
      </c>
      <c r="N2518" s="61"/>
      <c r="O2518" s="62"/>
      <c r="P2518" s="63"/>
      <c r="Q2518" s="61"/>
      <c r="R2518" s="61"/>
      <c r="S2518" s="61"/>
      <c r="T2518" s="64" t="s">
        <v>36</v>
      </c>
      <c r="U2518" s="61"/>
      <c r="V2518" s="61"/>
    </row>
    <row r="2519" spans="6:25" s="43" customFormat="1" ht="12" hidden="1" outlineLevel="2" x14ac:dyDescent="0.2">
      <c r="F2519" s="35">
        <v>539</v>
      </c>
      <c r="G2519" s="36" t="s">
        <v>28</v>
      </c>
      <c r="H2519" s="37" t="s">
        <v>1400</v>
      </c>
      <c r="I2519" s="38" t="s">
        <v>1401</v>
      </c>
      <c r="J2519" s="36" t="s">
        <v>101</v>
      </c>
      <c r="K2519" s="39">
        <v>438.21299999999997</v>
      </c>
      <c r="L2519" s="40">
        <v>0</v>
      </c>
      <c r="M2519" s="39">
        <v>438.21299999999997</v>
      </c>
      <c r="N2519" s="41"/>
      <c r="O2519" s="42">
        <f>M2519*N2519</f>
        <v>0</v>
      </c>
      <c r="P2519" s="42"/>
      <c r="Q2519" s="42">
        <f>M2519*P2519</f>
        <v>0</v>
      </c>
      <c r="R2519" s="42"/>
      <c r="S2519" s="42">
        <f>M2519*R2519</f>
        <v>0</v>
      </c>
      <c r="T2519" s="42">
        <v>21</v>
      </c>
      <c r="U2519" s="42">
        <f>O2519*T2519/100</f>
        <v>0</v>
      </c>
      <c r="V2519" s="42">
        <f>U2519+O2519</f>
        <v>0</v>
      </c>
      <c r="W2519" s="42"/>
      <c r="X2519" s="42"/>
      <c r="Y2519" s="42">
        <v>1</v>
      </c>
    </row>
    <row r="2520" spans="6:25" s="43" customFormat="1" ht="12" hidden="1" outlineLevel="2" x14ac:dyDescent="0.2">
      <c r="F2520" s="44"/>
      <c r="G2520" s="45"/>
      <c r="H2520" s="46" t="s">
        <v>33</v>
      </c>
      <c r="I2520" s="88" t="s">
        <v>1402</v>
      </c>
      <c r="J2520" s="88"/>
      <c r="K2520" s="88"/>
      <c r="L2520" s="88"/>
      <c r="M2520" s="88"/>
      <c r="N2520" s="88"/>
      <c r="O2520" s="88"/>
      <c r="P2520" s="47"/>
      <c r="Q2520" s="48"/>
      <c r="R2520" s="47"/>
      <c r="S2520" s="48"/>
      <c r="T2520" s="49"/>
      <c r="U2520" s="49"/>
      <c r="V2520" s="49"/>
      <c r="W2520" s="50"/>
    </row>
    <row r="2521" spans="6:25" s="43" customFormat="1" ht="6" hidden="1" customHeight="1" outlineLevel="2" x14ac:dyDescent="0.2">
      <c r="F2521" s="44"/>
      <c r="G2521" s="45"/>
      <c r="H2521" s="51"/>
      <c r="I2521" s="52"/>
      <c r="J2521" s="52"/>
      <c r="K2521" s="52"/>
      <c r="L2521" s="52"/>
      <c r="M2521" s="52"/>
      <c r="N2521" s="52"/>
      <c r="O2521" s="52"/>
      <c r="P2521" s="47"/>
      <c r="Q2521" s="48"/>
      <c r="R2521" s="47"/>
      <c r="S2521" s="48"/>
      <c r="T2521" s="49"/>
      <c r="U2521" s="49"/>
      <c r="V2521" s="49"/>
      <c r="W2521" s="50"/>
    </row>
    <row r="2522" spans="6:25" s="53" customFormat="1" ht="11.25" hidden="1" outlineLevel="3" x14ac:dyDescent="0.25">
      <c r="F2522" s="54"/>
      <c r="G2522" s="55"/>
      <c r="H2522" s="56" t="str">
        <f>IF(AND(H2521&lt;&gt;"Výkaz výměr:",I2521=""),"Výkaz výměr:","")</f>
        <v>Výkaz výměr:</v>
      </c>
      <c r="I2522" s="57" t="s">
        <v>1077</v>
      </c>
      <c r="J2522" s="58"/>
      <c r="K2522" s="57"/>
      <c r="L2522" s="59"/>
      <c r="M2522" s="60">
        <v>163.51900000000001</v>
      </c>
      <c r="N2522" s="61"/>
      <c r="O2522" s="62"/>
      <c r="P2522" s="63"/>
      <c r="Q2522" s="61"/>
      <c r="R2522" s="61"/>
      <c r="S2522" s="61"/>
      <c r="T2522" s="64" t="s">
        <v>36</v>
      </c>
      <c r="U2522" s="61"/>
      <c r="V2522" s="61"/>
    </row>
    <row r="2523" spans="6:25" s="53" customFormat="1" ht="11.25" hidden="1" outlineLevel="3" x14ac:dyDescent="0.25">
      <c r="F2523" s="54"/>
      <c r="G2523" s="55"/>
      <c r="H2523" s="56" t="str">
        <f>IF(AND(H2522&lt;&gt;"Výkaz výměr:",I2522=""),"Výkaz výměr:","")</f>
        <v/>
      </c>
      <c r="I2523" s="57" t="s">
        <v>1078</v>
      </c>
      <c r="J2523" s="58"/>
      <c r="K2523" s="57"/>
      <c r="L2523" s="59"/>
      <c r="M2523" s="60">
        <v>183.71899999999999</v>
      </c>
      <c r="N2523" s="61"/>
      <c r="O2523" s="62"/>
      <c r="P2523" s="63"/>
      <c r="Q2523" s="61"/>
      <c r="R2523" s="61"/>
      <c r="S2523" s="61"/>
      <c r="T2523" s="64" t="s">
        <v>36</v>
      </c>
      <c r="U2523" s="61"/>
      <c r="V2523" s="61"/>
    </row>
    <row r="2524" spans="6:25" s="53" customFormat="1" ht="11.25" hidden="1" outlineLevel="3" x14ac:dyDescent="0.25">
      <c r="F2524" s="54"/>
      <c r="G2524" s="55"/>
      <c r="H2524" s="56" t="str">
        <f>IF(AND(H2523&lt;&gt;"Výkaz výměr:",I2523=""),"Výkaz výměr:","")</f>
        <v/>
      </c>
      <c r="I2524" s="57" t="s">
        <v>1079</v>
      </c>
      <c r="J2524" s="58"/>
      <c r="K2524" s="57"/>
      <c r="L2524" s="59"/>
      <c r="M2524" s="60">
        <v>90.974999999999994</v>
      </c>
      <c r="N2524" s="61"/>
      <c r="O2524" s="62"/>
      <c r="P2524" s="63"/>
      <c r="Q2524" s="61"/>
      <c r="R2524" s="61"/>
      <c r="S2524" s="61"/>
      <c r="T2524" s="64" t="s">
        <v>36</v>
      </c>
      <c r="U2524" s="61"/>
      <c r="V2524" s="61"/>
    </row>
    <row r="2525" spans="6:25" s="43" customFormat="1" ht="12" hidden="1" outlineLevel="2" x14ac:dyDescent="0.2">
      <c r="F2525" s="35">
        <v>540</v>
      </c>
      <c r="G2525" s="36" t="s">
        <v>41</v>
      </c>
      <c r="H2525" s="37" t="s">
        <v>1403</v>
      </c>
      <c r="I2525" s="38" t="s">
        <v>1404</v>
      </c>
      <c r="J2525" s="36" t="s">
        <v>101</v>
      </c>
      <c r="K2525" s="39">
        <v>438.21299999999997</v>
      </c>
      <c r="L2525" s="40">
        <v>15</v>
      </c>
      <c r="M2525" s="39">
        <v>503.94494999999995</v>
      </c>
      <c r="N2525" s="41"/>
      <c r="O2525" s="42">
        <f>M2525*N2525</f>
        <v>0</v>
      </c>
      <c r="P2525" s="42">
        <v>2.9999999999999997E-4</v>
      </c>
      <c r="Q2525" s="42">
        <f>M2525*P2525</f>
        <v>0.15118348499999998</v>
      </c>
      <c r="R2525" s="42"/>
      <c r="S2525" s="42">
        <f>M2525*R2525</f>
        <v>0</v>
      </c>
      <c r="T2525" s="42">
        <v>21</v>
      </c>
      <c r="U2525" s="42">
        <f>O2525*T2525/100</f>
        <v>0</v>
      </c>
      <c r="V2525" s="42">
        <f>U2525+O2525</f>
        <v>0</v>
      </c>
      <c r="W2525" s="42"/>
      <c r="X2525" s="42"/>
      <c r="Y2525" s="42">
        <v>1</v>
      </c>
    </row>
    <row r="2526" spans="6:25" s="43" customFormat="1" ht="12" hidden="1" outlineLevel="2" x14ac:dyDescent="0.2">
      <c r="F2526" s="44"/>
      <c r="G2526" s="45"/>
      <c r="H2526" s="46" t="s">
        <v>33</v>
      </c>
      <c r="I2526" s="88" t="s">
        <v>1405</v>
      </c>
      <c r="J2526" s="88"/>
      <c r="K2526" s="88"/>
      <c r="L2526" s="88"/>
      <c r="M2526" s="88"/>
      <c r="N2526" s="88"/>
      <c r="O2526" s="88"/>
      <c r="P2526" s="47"/>
      <c r="Q2526" s="48"/>
      <c r="R2526" s="47"/>
      <c r="S2526" s="48"/>
      <c r="T2526" s="49"/>
      <c r="U2526" s="49"/>
      <c r="V2526" s="49"/>
      <c r="W2526" s="50"/>
    </row>
    <row r="2527" spans="6:25" s="43" customFormat="1" ht="6" hidden="1" customHeight="1" outlineLevel="2" x14ac:dyDescent="0.2">
      <c r="F2527" s="44"/>
      <c r="G2527" s="45"/>
      <c r="H2527" s="51"/>
      <c r="I2527" s="52"/>
      <c r="J2527" s="52"/>
      <c r="K2527" s="52"/>
      <c r="L2527" s="52"/>
      <c r="M2527" s="52"/>
      <c r="N2527" s="52"/>
      <c r="O2527" s="52"/>
      <c r="P2527" s="47"/>
      <c r="Q2527" s="48"/>
      <c r="R2527" s="47"/>
      <c r="S2527" s="48"/>
      <c r="T2527" s="49"/>
      <c r="U2527" s="49"/>
      <c r="V2527" s="49"/>
      <c r="W2527" s="50"/>
    </row>
    <row r="2528" spans="6:25" s="53" customFormat="1" ht="11.25" hidden="1" outlineLevel="3" x14ac:dyDescent="0.25">
      <c r="F2528" s="54"/>
      <c r="G2528" s="55"/>
      <c r="H2528" s="56" t="str">
        <f>IF(AND(H2527&lt;&gt;"Výkaz výměr:",I2527=""),"Výkaz výměr:","")</f>
        <v>Výkaz výměr:</v>
      </c>
      <c r="I2528" s="57" t="s">
        <v>1077</v>
      </c>
      <c r="J2528" s="58"/>
      <c r="K2528" s="57"/>
      <c r="L2528" s="59"/>
      <c r="M2528" s="60">
        <v>163.51900000000001</v>
      </c>
      <c r="N2528" s="61"/>
      <c r="O2528" s="62"/>
      <c r="P2528" s="63"/>
      <c r="Q2528" s="61"/>
      <c r="R2528" s="61"/>
      <c r="S2528" s="61"/>
      <c r="T2528" s="64" t="s">
        <v>36</v>
      </c>
      <c r="U2528" s="61"/>
      <c r="V2528" s="61"/>
    </row>
    <row r="2529" spans="6:25" s="53" customFormat="1" ht="11.25" hidden="1" outlineLevel="3" x14ac:dyDescent="0.25">
      <c r="F2529" s="54"/>
      <c r="G2529" s="55"/>
      <c r="H2529" s="56" t="str">
        <f>IF(AND(H2528&lt;&gt;"Výkaz výměr:",I2528=""),"Výkaz výměr:","")</f>
        <v/>
      </c>
      <c r="I2529" s="57" t="s">
        <v>1078</v>
      </c>
      <c r="J2529" s="58"/>
      <c r="K2529" s="57"/>
      <c r="L2529" s="59"/>
      <c r="M2529" s="60">
        <v>183.71899999999999</v>
      </c>
      <c r="N2529" s="61"/>
      <c r="O2529" s="62"/>
      <c r="P2529" s="63"/>
      <c r="Q2529" s="61"/>
      <c r="R2529" s="61"/>
      <c r="S2529" s="61"/>
      <c r="T2529" s="64" t="s">
        <v>36</v>
      </c>
      <c r="U2529" s="61"/>
      <c r="V2529" s="61"/>
    </row>
    <row r="2530" spans="6:25" s="53" customFormat="1" ht="11.25" hidden="1" outlineLevel="3" x14ac:dyDescent="0.25">
      <c r="F2530" s="54"/>
      <c r="G2530" s="55"/>
      <c r="H2530" s="56" t="str">
        <f>IF(AND(H2529&lt;&gt;"Výkaz výměr:",I2529=""),"Výkaz výměr:","")</f>
        <v/>
      </c>
      <c r="I2530" s="57" t="s">
        <v>1079</v>
      </c>
      <c r="J2530" s="58"/>
      <c r="K2530" s="57"/>
      <c r="L2530" s="59"/>
      <c r="M2530" s="60">
        <v>90.974999999999994</v>
      </c>
      <c r="N2530" s="61"/>
      <c r="O2530" s="62"/>
      <c r="P2530" s="63"/>
      <c r="Q2530" s="61"/>
      <c r="R2530" s="61"/>
      <c r="S2530" s="61"/>
      <c r="T2530" s="64" t="s">
        <v>36</v>
      </c>
      <c r="U2530" s="61"/>
      <c r="V2530" s="61"/>
    </row>
    <row r="2531" spans="6:25" s="43" customFormat="1" ht="12" hidden="1" outlineLevel="2" x14ac:dyDescent="0.2">
      <c r="F2531" s="35">
        <v>541</v>
      </c>
      <c r="G2531" s="36" t="s">
        <v>28</v>
      </c>
      <c r="H2531" s="37" t="s">
        <v>1413</v>
      </c>
      <c r="I2531" s="38" t="s">
        <v>1414</v>
      </c>
      <c r="J2531" s="36" t="s">
        <v>101</v>
      </c>
      <c r="K2531" s="39">
        <v>438.21299999999997</v>
      </c>
      <c r="L2531" s="40">
        <v>0</v>
      </c>
      <c r="M2531" s="39">
        <v>438.21299999999997</v>
      </c>
      <c r="N2531" s="41"/>
      <c r="O2531" s="42">
        <f>M2531*N2531</f>
        <v>0</v>
      </c>
      <c r="P2531" s="42">
        <v>3.0000000000000001E-5</v>
      </c>
      <c r="Q2531" s="42">
        <f>M2531*P2531</f>
        <v>1.3146389999999999E-2</v>
      </c>
      <c r="R2531" s="42"/>
      <c r="S2531" s="42">
        <f>M2531*R2531</f>
        <v>0</v>
      </c>
      <c r="T2531" s="42">
        <v>21</v>
      </c>
      <c r="U2531" s="42">
        <f>O2531*T2531/100</f>
        <v>0</v>
      </c>
      <c r="V2531" s="42">
        <f>U2531+O2531</f>
        <v>0</v>
      </c>
      <c r="W2531" s="42"/>
      <c r="X2531" s="42"/>
      <c r="Y2531" s="42">
        <v>1</v>
      </c>
    </row>
    <row r="2532" spans="6:25" s="43" customFormat="1" ht="12" hidden="1" outlineLevel="2" x14ac:dyDescent="0.2">
      <c r="F2532" s="44"/>
      <c r="G2532" s="45"/>
      <c r="H2532" s="46" t="s">
        <v>33</v>
      </c>
      <c r="I2532" s="88" t="s">
        <v>1415</v>
      </c>
      <c r="J2532" s="88"/>
      <c r="K2532" s="88"/>
      <c r="L2532" s="88"/>
      <c r="M2532" s="88"/>
      <c r="N2532" s="88"/>
      <c r="O2532" s="88"/>
      <c r="P2532" s="47"/>
      <c r="Q2532" s="48"/>
      <c r="R2532" s="47"/>
      <c r="S2532" s="48"/>
      <c r="T2532" s="49"/>
      <c r="U2532" s="49"/>
      <c r="V2532" s="49"/>
      <c r="W2532" s="50"/>
    </row>
    <row r="2533" spans="6:25" s="43" customFormat="1" ht="6" hidden="1" customHeight="1" outlineLevel="2" x14ac:dyDescent="0.2">
      <c r="F2533" s="44"/>
      <c r="G2533" s="45"/>
      <c r="H2533" s="51"/>
      <c r="I2533" s="52"/>
      <c r="J2533" s="52"/>
      <c r="K2533" s="52"/>
      <c r="L2533" s="52"/>
      <c r="M2533" s="52"/>
      <c r="N2533" s="52"/>
      <c r="O2533" s="52"/>
      <c r="P2533" s="47"/>
      <c r="Q2533" s="48"/>
      <c r="R2533" s="47"/>
      <c r="S2533" s="48"/>
      <c r="T2533" s="49"/>
      <c r="U2533" s="49"/>
      <c r="V2533" s="49"/>
      <c r="W2533" s="50"/>
    </row>
    <row r="2534" spans="6:25" s="53" customFormat="1" ht="11.25" hidden="1" outlineLevel="3" x14ac:dyDescent="0.25">
      <c r="F2534" s="54"/>
      <c r="G2534" s="55"/>
      <c r="H2534" s="56" t="str">
        <f>IF(AND(H2533&lt;&gt;"Výkaz výměr:",I2533=""),"Výkaz výměr:","")</f>
        <v>Výkaz výměr:</v>
      </c>
      <c r="I2534" s="57" t="s">
        <v>1077</v>
      </c>
      <c r="J2534" s="58"/>
      <c r="K2534" s="57"/>
      <c r="L2534" s="59"/>
      <c r="M2534" s="60">
        <v>163.51900000000001</v>
      </c>
      <c r="N2534" s="61"/>
      <c r="O2534" s="62"/>
      <c r="P2534" s="63"/>
      <c r="Q2534" s="61"/>
      <c r="R2534" s="61"/>
      <c r="S2534" s="61"/>
      <c r="T2534" s="64" t="s">
        <v>36</v>
      </c>
      <c r="U2534" s="61"/>
      <c r="V2534" s="61"/>
    </row>
    <row r="2535" spans="6:25" s="53" customFormat="1" ht="11.25" hidden="1" outlineLevel="3" x14ac:dyDescent="0.25">
      <c r="F2535" s="54"/>
      <c r="G2535" s="55"/>
      <c r="H2535" s="56" t="str">
        <f>IF(AND(H2534&lt;&gt;"Výkaz výměr:",I2534=""),"Výkaz výměr:","")</f>
        <v/>
      </c>
      <c r="I2535" s="57" t="s">
        <v>1078</v>
      </c>
      <c r="J2535" s="58"/>
      <c r="K2535" s="57"/>
      <c r="L2535" s="59"/>
      <c r="M2535" s="60">
        <v>183.71899999999999</v>
      </c>
      <c r="N2535" s="61"/>
      <c r="O2535" s="62"/>
      <c r="P2535" s="63"/>
      <c r="Q2535" s="61"/>
      <c r="R2535" s="61"/>
      <c r="S2535" s="61"/>
      <c r="T2535" s="64" t="s">
        <v>36</v>
      </c>
      <c r="U2535" s="61"/>
      <c r="V2535" s="61"/>
    </row>
    <row r="2536" spans="6:25" s="53" customFormat="1" ht="11.25" hidden="1" outlineLevel="3" x14ac:dyDescent="0.25">
      <c r="F2536" s="54"/>
      <c r="G2536" s="55"/>
      <c r="H2536" s="56" t="str">
        <f>IF(AND(H2535&lt;&gt;"Výkaz výměr:",I2535=""),"Výkaz výměr:","")</f>
        <v/>
      </c>
      <c r="I2536" s="57" t="s">
        <v>1079</v>
      </c>
      <c r="J2536" s="58"/>
      <c r="K2536" s="57"/>
      <c r="L2536" s="59"/>
      <c r="M2536" s="60">
        <v>90.974999999999994</v>
      </c>
      <c r="N2536" s="61"/>
      <c r="O2536" s="62"/>
      <c r="P2536" s="63"/>
      <c r="Q2536" s="61"/>
      <c r="R2536" s="61"/>
      <c r="S2536" s="61"/>
      <c r="T2536" s="64" t="s">
        <v>36</v>
      </c>
      <c r="U2536" s="61"/>
      <c r="V2536" s="61"/>
    </row>
    <row r="2537" spans="6:25" s="43" customFormat="1" ht="24" hidden="1" outlineLevel="2" x14ac:dyDescent="0.2">
      <c r="F2537" s="35">
        <v>542</v>
      </c>
      <c r="G2537" s="36" t="s">
        <v>28</v>
      </c>
      <c r="H2537" s="37" t="s">
        <v>1416</v>
      </c>
      <c r="I2537" s="38" t="s">
        <v>1417</v>
      </c>
      <c r="J2537" s="36" t="s">
        <v>264</v>
      </c>
      <c r="K2537" s="39">
        <v>291.12</v>
      </c>
      <c r="L2537" s="40">
        <v>0</v>
      </c>
      <c r="M2537" s="39">
        <v>291.12</v>
      </c>
      <c r="N2537" s="41"/>
      <c r="O2537" s="42">
        <f>M2537*N2537</f>
        <v>0</v>
      </c>
      <c r="P2537" s="42"/>
      <c r="Q2537" s="42">
        <f>M2537*P2537</f>
        <v>0</v>
      </c>
      <c r="R2537" s="42"/>
      <c r="S2537" s="42">
        <f>M2537*R2537</f>
        <v>0</v>
      </c>
      <c r="T2537" s="42">
        <v>21</v>
      </c>
      <c r="U2537" s="42">
        <f>O2537*T2537/100</f>
        <v>0</v>
      </c>
      <c r="V2537" s="42">
        <f>U2537+O2537</f>
        <v>0</v>
      </c>
      <c r="W2537" s="42"/>
      <c r="X2537" s="42"/>
      <c r="Y2537" s="42">
        <v>1</v>
      </c>
    </row>
    <row r="2538" spans="6:25" s="43" customFormat="1" ht="12" hidden="1" outlineLevel="2" x14ac:dyDescent="0.2">
      <c r="F2538" s="44"/>
      <c r="G2538" s="45"/>
      <c r="H2538" s="46" t="s">
        <v>33</v>
      </c>
      <c r="I2538" s="88" t="s">
        <v>1418</v>
      </c>
      <c r="J2538" s="88"/>
      <c r="K2538" s="88"/>
      <c r="L2538" s="88"/>
      <c r="M2538" s="88"/>
      <c r="N2538" s="88"/>
      <c r="O2538" s="88"/>
      <c r="P2538" s="47"/>
      <c r="Q2538" s="48"/>
      <c r="R2538" s="47"/>
      <c r="S2538" s="48"/>
      <c r="T2538" s="49"/>
      <c r="U2538" s="49"/>
      <c r="V2538" s="49"/>
      <c r="W2538" s="50"/>
    </row>
    <row r="2539" spans="6:25" s="43" customFormat="1" ht="6" hidden="1" customHeight="1" outlineLevel="2" x14ac:dyDescent="0.2">
      <c r="F2539" s="44"/>
      <c r="G2539" s="45"/>
      <c r="H2539" s="51"/>
      <c r="I2539" s="52"/>
      <c r="J2539" s="52"/>
      <c r="K2539" s="52"/>
      <c r="L2539" s="52"/>
      <c r="M2539" s="52"/>
      <c r="N2539" s="52"/>
      <c r="O2539" s="52"/>
      <c r="P2539" s="47"/>
      <c r="Q2539" s="48"/>
      <c r="R2539" s="47"/>
      <c r="S2539" s="48"/>
      <c r="T2539" s="49"/>
      <c r="U2539" s="49"/>
      <c r="V2539" s="49"/>
      <c r="W2539" s="50"/>
    </row>
    <row r="2540" spans="6:25" s="53" customFormat="1" ht="11.25" hidden="1" outlineLevel="3" x14ac:dyDescent="0.25">
      <c r="F2540" s="54"/>
      <c r="G2540" s="55"/>
      <c r="H2540" s="56" t="str">
        <f>IF(AND(H2539&lt;&gt;"Výkaz výměr:",I2539=""),"Výkaz výměr:","")</f>
        <v>Výkaz výměr:</v>
      </c>
      <c r="I2540" s="57" t="s">
        <v>1077</v>
      </c>
      <c r="J2540" s="58"/>
      <c r="K2540" s="57"/>
      <c r="L2540" s="59"/>
      <c r="M2540" s="60">
        <v>163.51900000000001</v>
      </c>
      <c r="N2540" s="61"/>
      <c r="O2540" s="62"/>
      <c r="P2540" s="63"/>
      <c r="Q2540" s="61"/>
      <c r="R2540" s="61"/>
      <c r="S2540" s="61"/>
      <c r="T2540" s="64" t="s">
        <v>36</v>
      </c>
      <c r="U2540" s="61"/>
      <c r="V2540" s="61"/>
    </row>
    <row r="2541" spans="6:25" s="53" customFormat="1" ht="11.25" hidden="1" outlineLevel="3" x14ac:dyDescent="0.25">
      <c r="F2541" s="54"/>
      <c r="G2541" s="55"/>
      <c r="H2541" s="56" t="str">
        <f>IF(AND(H2540&lt;&gt;"Výkaz výměr:",I2540=""),"Výkaz výměr:","")</f>
        <v/>
      </c>
      <c r="I2541" s="57" t="s">
        <v>1078</v>
      </c>
      <c r="J2541" s="58"/>
      <c r="K2541" s="57"/>
      <c r="L2541" s="59"/>
      <c r="M2541" s="60">
        <v>183.71899999999999</v>
      </c>
      <c r="N2541" s="61"/>
      <c r="O2541" s="62"/>
      <c r="P2541" s="63"/>
      <c r="Q2541" s="61"/>
      <c r="R2541" s="61"/>
      <c r="S2541" s="61"/>
      <c r="T2541" s="64" t="s">
        <v>36</v>
      </c>
      <c r="U2541" s="61"/>
      <c r="V2541" s="61"/>
    </row>
    <row r="2542" spans="6:25" s="53" customFormat="1" ht="11.25" hidden="1" outlineLevel="3" x14ac:dyDescent="0.25">
      <c r="F2542" s="54"/>
      <c r="G2542" s="55"/>
      <c r="H2542" s="56" t="str">
        <f>IF(AND(H2541&lt;&gt;"Výkaz výměr:",I2541=""),"Výkaz výměr:","")</f>
        <v/>
      </c>
      <c r="I2542" s="57" t="s">
        <v>1419</v>
      </c>
      <c r="J2542" s="58"/>
      <c r="K2542" s="57"/>
      <c r="L2542" s="59"/>
      <c r="M2542" s="60">
        <v>291.12</v>
      </c>
      <c r="N2542" s="61"/>
      <c r="O2542" s="62"/>
      <c r="P2542" s="63"/>
      <c r="Q2542" s="61"/>
      <c r="R2542" s="61"/>
      <c r="S2542" s="61"/>
      <c r="T2542" s="64" t="s">
        <v>36</v>
      </c>
      <c r="U2542" s="61"/>
      <c r="V2542" s="61"/>
    </row>
    <row r="2543" spans="6:25" s="43" customFormat="1" ht="12" hidden="1" outlineLevel="2" x14ac:dyDescent="0.2">
      <c r="F2543" s="35">
        <v>543</v>
      </c>
      <c r="G2543" s="36" t="s">
        <v>28</v>
      </c>
      <c r="H2543" s="37" t="s">
        <v>1420</v>
      </c>
      <c r="I2543" s="38" t="s">
        <v>1421</v>
      </c>
      <c r="J2543" s="36" t="s">
        <v>264</v>
      </c>
      <c r="K2543" s="39">
        <v>72.78</v>
      </c>
      <c r="L2543" s="40">
        <v>0</v>
      </c>
      <c r="M2543" s="39">
        <v>72.78</v>
      </c>
      <c r="N2543" s="41"/>
      <c r="O2543" s="42">
        <f>M2543*N2543</f>
        <v>0</v>
      </c>
      <c r="P2543" s="42"/>
      <c r="Q2543" s="42">
        <f>M2543*P2543</f>
        <v>0</v>
      </c>
      <c r="R2543" s="42"/>
      <c r="S2543" s="42">
        <f>M2543*R2543</f>
        <v>0</v>
      </c>
      <c r="T2543" s="42">
        <v>21</v>
      </c>
      <c r="U2543" s="42">
        <f>O2543*T2543/100</f>
        <v>0</v>
      </c>
      <c r="V2543" s="42">
        <f>U2543+O2543</f>
        <v>0</v>
      </c>
      <c r="W2543" s="42"/>
      <c r="X2543" s="42"/>
      <c r="Y2543" s="42">
        <v>1</v>
      </c>
    </row>
    <row r="2544" spans="6:25" s="43" customFormat="1" ht="12" hidden="1" outlineLevel="2" x14ac:dyDescent="0.2">
      <c r="F2544" s="44"/>
      <c r="G2544" s="45"/>
      <c r="H2544" s="46" t="s">
        <v>33</v>
      </c>
      <c r="I2544" s="88" t="s">
        <v>1422</v>
      </c>
      <c r="J2544" s="88"/>
      <c r="K2544" s="88"/>
      <c r="L2544" s="88"/>
      <c r="M2544" s="88"/>
      <c r="N2544" s="88"/>
      <c r="O2544" s="88"/>
      <c r="P2544" s="47"/>
      <c r="Q2544" s="48"/>
      <c r="R2544" s="47"/>
      <c r="S2544" s="48"/>
      <c r="T2544" s="49"/>
      <c r="U2544" s="49"/>
      <c r="V2544" s="49"/>
      <c r="W2544" s="50"/>
    </row>
    <row r="2545" spans="6:25" s="43" customFormat="1" ht="6" hidden="1" customHeight="1" outlineLevel="2" x14ac:dyDescent="0.2">
      <c r="F2545" s="44"/>
      <c r="G2545" s="45"/>
      <c r="H2545" s="51"/>
      <c r="I2545" s="52"/>
      <c r="J2545" s="52"/>
      <c r="K2545" s="52"/>
      <c r="L2545" s="52"/>
      <c r="M2545" s="52"/>
      <c r="N2545" s="52"/>
      <c r="O2545" s="52"/>
      <c r="P2545" s="47"/>
      <c r="Q2545" s="48"/>
      <c r="R2545" s="47"/>
      <c r="S2545" s="48"/>
      <c r="T2545" s="49"/>
      <c r="U2545" s="49"/>
      <c r="V2545" s="49"/>
      <c r="W2545" s="50"/>
    </row>
    <row r="2546" spans="6:25" s="53" customFormat="1" ht="11.25" hidden="1" outlineLevel="3" x14ac:dyDescent="0.25">
      <c r="F2546" s="54"/>
      <c r="G2546" s="55"/>
      <c r="H2546" s="56" t="str">
        <f>IF(AND(H2545&lt;&gt;"Výkaz výměr:",I2545=""),"Výkaz výměr:","")</f>
        <v>Výkaz výměr:</v>
      </c>
      <c r="I2546" s="57" t="s">
        <v>1077</v>
      </c>
      <c r="J2546" s="58"/>
      <c r="K2546" s="57"/>
      <c r="L2546" s="59"/>
      <c r="M2546" s="60">
        <v>163.51900000000001</v>
      </c>
      <c r="N2546" s="61"/>
      <c r="O2546" s="62"/>
      <c r="P2546" s="63"/>
      <c r="Q2546" s="61"/>
      <c r="R2546" s="61"/>
      <c r="S2546" s="61"/>
      <c r="T2546" s="64" t="s">
        <v>36</v>
      </c>
      <c r="U2546" s="61"/>
      <c r="V2546" s="61"/>
    </row>
    <row r="2547" spans="6:25" s="53" customFormat="1" ht="11.25" hidden="1" outlineLevel="3" x14ac:dyDescent="0.25">
      <c r="F2547" s="54"/>
      <c r="G2547" s="55"/>
      <c r="H2547" s="56" t="str">
        <f>IF(AND(H2546&lt;&gt;"Výkaz výměr:",I2546=""),"Výkaz výměr:","")</f>
        <v/>
      </c>
      <c r="I2547" s="57" t="s">
        <v>1078</v>
      </c>
      <c r="J2547" s="58"/>
      <c r="K2547" s="57"/>
      <c r="L2547" s="59"/>
      <c r="M2547" s="60">
        <v>183.71899999999999</v>
      </c>
      <c r="N2547" s="61"/>
      <c r="O2547" s="62"/>
      <c r="P2547" s="63"/>
      <c r="Q2547" s="61"/>
      <c r="R2547" s="61"/>
      <c r="S2547" s="61"/>
      <c r="T2547" s="64" t="s">
        <v>36</v>
      </c>
      <c r="U2547" s="61"/>
      <c r="V2547" s="61"/>
    </row>
    <row r="2548" spans="6:25" s="53" customFormat="1" ht="11.25" hidden="1" outlineLevel="3" x14ac:dyDescent="0.25">
      <c r="F2548" s="54"/>
      <c r="G2548" s="55"/>
      <c r="H2548" s="56" t="str">
        <f>IF(AND(H2547&lt;&gt;"Výkaz výměr:",I2547=""),"Výkaz výměr:","")</f>
        <v/>
      </c>
      <c r="I2548" s="57" t="s">
        <v>1423</v>
      </c>
      <c r="J2548" s="58"/>
      <c r="K2548" s="57"/>
      <c r="L2548" s="59"/>
      <c r="M2548" s="60">
        <v>72.78</v>
      </c>
      <c r="N2548" s="61"/>
      <c r="O2548" s="62"/>
      <c r="P2548" s="63"/>
      <c r="Q2548" s="61"/>
      <c r="R2548" s="61"/>
      <c r="S2548" s="61"/>
      <c r="T2548" s="64" t="s">
        <v>36</v>
      </c>
      <c r="U2548" s="61"/>
      <c r="V2548" s="61"/>
    </row>
    <row r="2549" spans="6:25" s="43" customFormat="1" ht="12" hidden="1" outlineLevel="2" x14ac:dyDescent="0.2">
      <c r="F2549" s="35">
        <v>544</v>
      </c>
      <c r="G2549" s="36" t="s">
        <v>28</v>
      </c>
      <c r="H2549" s="37" t="s">
        <v>1424</v>
      </c>
      <c r="I2549" s="38" t="s">
        <v>1425</v>
      </c>
      <c r="J2549" s="36" t="s">
        <v>264</v>
      </c>
      <c r="K2549" s="39">
        <v>72.78</v>
      </c>
      <c r="L2549" s="40">
        <v>0</v>
      </c>
      <c r="M2549" s="39">
        <v>72.78</v>
      </c>
      <c r="N2549" s="41"/>
      <c r="O2549" s="42">
        <f>M2549*N2549</f>
        <v>0</v>
      </c>
      <c r="P2549" s="42"/>
      <c r="Q2549" s="42">
        <f>M2549*P2549</f>
        <v>0</v>
      </c>
      <c r="R2549" s="42"/>
      <c r="S2549" s="42">
        <f>M2549*R2549</f>
        <v>0</v>
      </c>
      <c r="T2549" s="42">
        <v>21</v>
      </c>
      <c r="U2549" s="42">
        <f>O2549*T2549/100</f>
        <v>0</v>
      </c>
      <c r="V2549" s="42">
        <f>U2549+O2549</f>
        <v>0</v>
      </c>
      <c r="W2549" s="42"/>
      <c r="X2549" s="42"/>
      <c r="Y2549" s="42">
        <v>1</v>
      </c>
    </row>
    <row r="2550" spans="6:25" s="43" customFormat="1" ht="12" hidden="1" outlineLevel="2" x14ac:dyDescent="0.2">
      <c r="F2550" s="44"/>
      <c r="G2550" s="45"/>
      <c r="H2550" s="46" t="s">
        <v>33</v>
      </c>
      <c r="I2550" s="88" t="s">
        <v>1426</v>
      </c>
      <c r="J2550" s="88"/>
      <c r="K2550" s="88"/>
      <c r="L2550" s="88"/>
      <c r="M2550" s="88"/>
      <c r="N2550" s="88"/>
      <c r="O2550" s="88"/>
      <c r="P2550" s="47"/>
      <c r="Q2550" s="48"/>
      <c r="R2550" s="47"/>
      <c r="S2550" s="48"/>
      <c r="T2550" s="49"/>
      <c r="U2550" s="49"/>
      <c r="V2550" s="49"/>
      <c r="W2550" s="50"/>
    </row>
    <row r="2551" spans="6:25" s="43" customFormat="1" ht="6" hidden="1" customHeight="1" outlineLevel="2" x14ac:dyDescent="0.2">
      <c r="F2551" s="44"/>
      <c r="G2551" s="45"/>
      <c r="H2551" s="51"/>
      <c r="I2551" s="52"/>
      <c r="J2551" s="52"/>
      <c r="K2551" s="52"/>
      <c r="L2551" s="52"/>
      <c r="M2551" s="52"/>
      <c r="N2551" s="52"/>
      <c r="O2551" s="52"/>
      <c r="P2551" s="47"/>
      <c r="Q2551" s="48"/>
      <c r="R2551" s="47"/>
      <c r="S2551" s="48"/>
      <c r="T2551" s="49"/>
      <c r="U2551" s="49"/>
      <c r="V2551" s="49"/>
      <c r="W2551" s="50"/>
    </row>
    <row r="2552" spans="6:25" s="53" customFormat="1" ht="11.25" hidden="1" outlineLevel="3" x14ac:dyDescent="0.25">
      <c r="F2552" s="54"/>
      <c r="G2552" s="55"/>
      <c r="H2552" s="56" t="str">
        <f>IF(AND(H2551&lt;&gt;"Výkaz výměr:",I2551=""),"Výkaz výměr:","")</f>
        <v>Výkaz výměr:</v>
      </c>
      <c r="I2552" s="57" t="s">
        <v>1077</v>
      </c>
      <c r="J2552" s="58"/>
      <c r="K2552" s="57"/>
      <c r="L2552" s="59"/>
      <c r="M2552" s="60">
        <v>163.51900000000001</v>
      </c>
      <c r="N2552" s="61"/>
      <c r="O2552" s="62"/>
      <c r="P2552" s="63"/>
      <c r="Q2552" s="61"/>
      <c r="R2552" s="61"/>
      <c r="S2552" s="61"/>
      <c r="T2552" s="64" t="s">
        <v>36</v>
      </c>
      <c r="U2552" s="61"/>
      <c r="V2552" s="61"/>
    </row>
    <row r="2553" spans="6:25" s="53" customFormat="1" ht="11.25" hidden="1" outlineLevel="3" x14ac:dyDescent="0.25">
      <c r="F2553" s="54"/>
      <c r="G2553" s="55"/>
      <c r="H2553" s="56" t="str">
        <f>IF(AND(H2552&lt;&gt;"Výkaz výměr:",I2552=""),"Výkaz výměr:","")</f>
        <v/>
      </c>
      <c r="I2553" s="57" t="s">
        <v>1078</v>
      </c>
      <c r="J2553" s="58"/>
      <c r="K2553" s="57"/>
      <c r="L2553" s="59"/>
      <c r="M2553" s="60">
        <v>183.71899999999999</v>
      </c>
      <c r="N2553" s="61"/>
      <c r="O2553" s="62"/>
      <c r="P2553" s="63"/>
      <c r="Q2553" s="61"/>
      <c r="R2553" s="61"/>
      <c r="S2553" s="61"/>
      <c r="T2553" s="64" t="s">
        <v>36</v>
      </c>
      <c r="U2553" s="61"/>
      <c r="V2553" s="61"/>
    </row>
    <row r="2554" spans="6:25" s="53" customFormat="1" ht="11.25" hidden="1" outlineLevel="3" x14ac:dyDescent="0.25">
      <c r="F2554" s="54"/>
      <c r="G2554" s="55"/>
      <c r="H2554" s="56" t="str">
        <f>IF(AND(H2553&lt;&gt;"Výkaz výměr:",I2553=""),"Výkaz výměr:","")</f>
        <v/>
      </c>
      <c r="I2554" s="57" t="s">
        <v>1423</v>
      </c>
      <c r="J2554" s="58"/>
      <c r="K2554" s="57"/>
      <c r="L2554" s="59"/>
      <c r="M2554" s="60">
        <v>72.78</v>
      </c>
      <c r="N2554" s="61"/>
      <c r="O2554" s="62"/>
      <c r="P2554" s="63"/>
      <c r="Q2554" s="61"/>
      <c r="R2554" s="61"/>
      <c r="S2554" s="61"/>
      <c r="T2554" s="64" t="s">
        <v>36</v>
      </c>
      <c r="U2554" s="61"/>
      <c r="V2554" s="61"/>
    </row>
    <row r="2555" spans="6:25" s="43" customFormat="1" ht="12" hidden="1" outlineLevel="2" x14ac:dyDescent="0.2">
      <c r="F2555" s="35">
        <v>545</v>
      </c>
      <c r="G2555" s="36" t="s">
        <v>41</v>
      </c>
      <c r="H2555" s="37" t="s">
        <v>1427</v>
      </c>
      <c r="I2555" s="38" t="s">
        <v>1428</v>
      </c>
      <c r="J2555" s="36" t="s">
        <v>101</v>
      </c>
      <c r="K2555" s="39">
        <v>438.21299999999997</v>
      </c>
      <c r="L2555" s="40">
        <v>10</v>
      </c>
      <c r="M2555" s="39">
        <v>482.03429999999997</v>
      </c>
      <c r="N2555" s="41"/>
      <c r="O2555" s="42">
        <f>M2555*N2555</f>
        <v>0</v>
      </c>
      <c r="P2555" s="42">
        <v>1.97E-3</v>
      </c>
      <c r="Q2555" s="42">
        <f>M2555*P2555</f>
        <v>0.94960757099999993</v>
      </c>
      <c r="R2555" s="42"/>
      <c r="S2555" s="42">
        <f>M2555*R2555</f>
        <v>0</v>
      </c>
      <c r="T2555" s="42">
        <v>21</v>
      </c>
      <c r="U2555" s="42">
        <f>O2555*T2555/100</f>
        <v>0</v>
      </c>
      <c r="V2555" s="42">
        <f>U2555+O2555</f>
        <v>0</v>
      </c>
      <c r="W2555" s="42"/>
      <c r="X2555" s="42"/>
      <c r="Y2555" s="42">
        <v>1</v>
      </c>
    </row>
    <row r="2556" spans="6:25" s="43" customFormat="1" ht="12" hidden="1" outlineLevel="2" x14ac:dyDescent="0.2">
      <c r="F2556" s="44"/>
      <c r="G2556" s="45"/>
      <c r="H2556" s="46" t="s">
        <v>33</v>
      </c>
      <c r="I2556" s="88"/>
      <c r="J2556" s="88"/>
      <c r="K2556" s="88"/>
      <c r="L2556" s="88"/>
      <c r="M2556" s="88"/>
      <c r="N2556" s="88"/>
      <c r="O2556" s="88"/>
      <c r="P2556" s="47"/>
      <c r="Q2556" s="48"/>
      <c r="R2556" s="47"/>
      <c r="S2556" s="48"/>
      <c r="T2556" s="49"/>
      <c r="U2556" s="49"/>
      <c r="V2556" s="49"/>
      <c r="W2556" s="50"/>
    </row>
    <row r="2557" spans="6:25" s="43" customFormat="1" ht="6" hidden="1" customHeight="1" outlineLevel="2" x14ac:dyDescent="0.2">
      <c r="F2557" s="44"/>
      <c r="G2557" s="45"/>
      <c r="H2557" s="51"/>
      <c r="I2557" s="52"/>
      <c r="J2557" s="52"/>
      <c r="K2557" s="52"/>
      <c r="L2557" s="52"/>
      <c r="M2557" s="52"/>
      <c r="N2557" s="52"/>
      <c r="O2557" s="52"/>
      <c r="P2557" s="47"/>
      <c r="Q2557" s="48"/>
      <c r="R2557" s="47"/>
      <c r="S2557" s="48"/>
      <c r="T2557" s="49"/>
      <c r="U2557" s="49"/>
      <c r="V2557" s="49"/>
      <c r="W2557" s="50"/>
    </row>
    <row r="2558" spans="6:25" s="53" customFormat="1" ht="11.25" hidden="1" outlineLevel="3" x14ac:dyDescent="0.25">
      <c r="F2558" s="54"/>
      <c r="G2558" s="55"/>
      <c r="H2558" s="56" t="str">
        <f>IF(AND(H2557&lt;&gt;"Výkaz výměr:",I2557=""),"Výkaz výměr:","")</f>
        <v>Výkaz výměr:</v>
      </c>
      <c r="I2558" s="57" t="s">
        <v>1077</v>
      </c>
      <c r="J2558" s="58"/>
      <c r="K2558" s="57"/>
      <c r="L2558" s="59"/>
      <c r="M2558" s="60">
        <v>163.51900000000001</v>
      </c>
      <c r="N2558" s="61"/>
      <c r="O2558" s="62"/>
      <c r="P2558" s="63"/>
      <c r="Q2558" s="61"/>
      <c r="R2558" s="61"/>
      <c r="S2558" s="61"/>
      <c r="T2558" s="64" t="s">
        <v>36</v>
      </c>
      <c r="U2558" s="61"/>
      <c r="V2558" s="61"/>
    </row>
    <row r="2559" spans="6:25" s="53" customFormat="1" ht="11.25" hidden="1" outlineLevel="3" x14ac:dyDescent="0.25">
      <c r="F2559" s="54"/>
      <c r="G2559" s="55"/>
      <c r="H2559" s="56" t="str">
        <f>IF(AND(H2558&lt;&gt;"Výkaz výměr:",I2558=""),"Výkaz výměr:","")</f>
        <v/>
      </c>
      <c r="I2559" s="57" t="s">
        <v>1078</v>
      </c>
      <c r="J2559" s="58"/>
      <c r="K2559" s="57"/>
      <c r="L2559" s="59"/>
      <c r="M2559" s="60">
        <v>183.71899999999999</v>
      </c>
      <c r="N2559" s="61"/>
      <c r="O2559" s="62"/>
      <c r="P2559" s="63"/>
      <c r="Q2559" s="61"/>
      <c r="R2559" s="61"/>
      <c r="S2559" s="61"/>
      <c r="T2559" s="64" t="s">
        <v>36</v>
      </c>
      <c r="U2559" s="61"/>
      <c r="V2559" s="61"/>
    </row>
    <row r="2560" spans="6:25" s="53" customFormat="1" ht="11.25" hidden="1" outlineLevel="3" x14ac:dyDescent="0.25">
      <c r="F2560" s="54"/>
      <c r="G2560" s="55"/>
      <c r="H2560" s="56" t="str">
        <f>IF(AND(H2559&lt;&gt;"Výkaz výměr:",I2559=""),"Výkaz výměr:","")</f>
        <v/>
      </c>
      <c r="I2560" s="57" t="s">
        <v>1079</v>
      </c>
      <c r="J2560" s="58"/>
      <c r="K2560" s="57"/>
      <c r="L2560" s="59"/>
      <c r="M2560" s="60">
        <v>90.974999999999994</v>
      </c>
      <c r="N2560" s="61"/>
      <c r="O2560" s="62"/>
      <c r="P2560" s="63"/>
      <c r="Q2560" s="61"/>
      <c r="R2560" s="61"/>
      <c r="S2560" s="61"/>
      <c r="T2560" s="64" t="s">
        <v>36</v>
      </c>
      <c r="U2560" s="61"/>
      <c r="V2560" s="61"/>
    </row>
    <row r="2561" spans="6:25" s="43" customFormat="1" ht="12" hidden="1" outlineLevel="2" x14ac:dyDescent="0.2">
      <c r="F2561" s="35">
        <v>546</v>
      </c>
      <c r="G2561" s="36" t="s">
        <v>41</v>
      </c>
      <c r="H2561" s="37" t="s">
        <v>1429</v>
      </c>
      <c r="I2561" s="38" t="s">
        <v>1430</v>
      </c>
      <c r="J2561" s="36" t="s">
        <v>101</v>
      </c>
      <c r="K2561" s="39">
        <v>111</v>
      </c>
      <c r="L2561" s="40">
        <v>10</v>
      </c>
      <c r="M2561" s="39">
        <v>122.1</v>
      </c>
      <c r="N2561" s="41"/>
      <c r="O2561" s="42">
        <f>M2561*N2561</f>
        <v>0</v>
      </c>
      <c r="P2561" s="42">
        <v>1.82E-3</v>
      </c>
      <c r="Q2561" s="42">
        <f>M2561*P2561</f>
        <v>0.222222</v>
      </c>
      <c r="R2561" s="42"/>
      <c r="S2561" s="42">
        <f>M2561*R2561</f>
        <v>0</v>
      </c>
      <c r="T2561" s="42">
        <v>21</v>
      </c>
      <c r="U2561" s="42">
        <f>O2561*T2561/100</f>
        <v>0</v>
      </c>
      <c r="V2561" s="42">
        <f>U2561+O2561</f>
        <v>0</v>
      </c>
      <c r="W2561" s="42"/>
      <c r="X2561" s="42"/>
      <c r="Y2561" s="42">
        <v>1</v>
      </c>
    </row>
    <row r="2562" spans="6:25" s="43" customFormat="1" ht="12" hidden="1" outlineLevel="2" x14ac:dyDescent="0.2">
      <c r="F2562" s="44"/>
      <c r="G2562" s="45"/>
      <c r="H2562" s="46" t="s">
        <v>33</v>
      </c>
      <c r="I2562" s="88"/>
      <c r="J2562" s="88"/>
      <c r="K2562" s="88"/>
      <c r="L2562" s="88"/>
      <c r="M2562" s="88"/>
      <c r="N2562" s="88"/>
      <c r="O2562" s="88"/>
      <c r="P2562" s="47"/>
      <c r="Q2562" s="48"/>
      <c r="R2562" s="47"/>
      <c r="S2562" s="48"/>
      <c r="T2562" s="49"/>
      <c r="U2562" s="49"/>
      <c r="V2562" s="49"/>
      <c r="W2562" s="50"/>
    </row>
    <row r="2563" spans="6:25" s="43" customFormat="1" ht="6" hidden="1" customHeight="1" outlineLevel="2" x14ac:dyDescent="0.2">
      <c r="F2563" s="44"/>
      <c r="G2563" s="45"/>
      <c r="H2563" s="51"/>
      <c r="I2563" s="52"/>
      <c r="J2563" s="52"/>
      <c r="K2563" s="52"/>
      <c r="L2563" s="52"/>
      <c r="M2563" s="52"/>
      <c r="N2563" s="52"/>
      <c r="O2563" s="52"/>
      <c r="P2563" s="47"/>
      <c r="Q2563" s="48"/>
      <c r="R2563" s="47"/>
      <c r="S2563" s="48"/>
      <c r="T2563" s="49"/>
      <c r="U2563" s="49"/>
      <c r="V2563" s="49"/>
      <c r="W2563" s="50"/>
    </row>
    <row r="2564" spans="6:25" s="53" customFormat="1" ht="11.25" hidden="1" outlineLevel="3" x14ac:dyDescent="0.25">
      <c r="F2564" s="54"/>
      <c r="G2564" s="55"/>
      <c r="H2564" s="56" t="str">
        <f>IF(AND(H2563&lt;&gt;"Výkaz výměr:",I2563=""),"Výkaz výměr:","")</f>
        <v>Výkaz výměr:</v>
      </c>
      <c r="I2564" s="57" t="s">
        <v>1431</v>
      </c>
      <c r="J2564" s="58"/>
      <c r="K2564" s="57"/>
      <c r="L2564" s="59"/>
      <c r="M2564" s="60">
        <v>111</v>
      </c>
      <c r="N2564" s="61"/>
      <c r="O2564" s="62"/>
      <c r="P2564" s="63"/>
      <c r="Q2564" s="61"/>
      <c r="R2564" s="61"/>
      <c r="S2564" s="61"/>
      <c r="T2564" s="64" t="s">
        <v>36</v>
      </c>
      <c r="U2564" s="61"/>
      <c r="V2564" s="61"/>
    </row>
    <row r="2565" spans="6:25" s="43" customFormat="1" ht="12" hidden="1" outlineLevel="2" x14ac:dyDescent="0.2">
      <c r="F2565" s="35">
        <v>547</v>
      </c>
      <c r="G2565" s="36" t="s">
        <v>41</v>
      </c>
      <c r="H2565" s="37" t="s">
        <v>1432</v>
      </c>
      <c r="I2565" s="38" t="s">
        <v>1433</v>
      </c>
      <c r="J2565" s="36" t="s">
        <v>31</v>
      </c>
      <c r="K2565" s="39">
        <v>8</v>
      </c>
      <c r="L2565" s="40">
        <v>0</v>
      </c>
      <c r="M2565" s="39">
        <v>8</v>
      </c>
      <c r="N2565" s="41"/>
      <c r="O2565" s="42">
        <f>M2565*N2565</f>
        <v>0</v>
      </c>
      <c r="P2565" s="42">
        <v>5.0000000000000002E-5</v>
      </c>
      <c r="Q2565" s="42">
        <f>M2565*P2565</f>
        <v>4.0000000000000002E-4</v>
      </c>
      <c r="R2565" s="42"/>
      <c r="S2565" s="42">
        <f>M2565*R2565</f>
        <v>0</v>
      </c>
      <c r="T2565" s="42">
        <v>21</v>
      </c>
      <c r="U2565" s="42">
        <f>O2565*T2565/100</f>
        <v>0</v>
      </c>
      <c r="V2565" s="42">
        <f>U2565+O2565</f>
        <v>0</v>
      </c>
      <c r="W2565" s="42"/>
      <c r="X2565" s="42"/>
      <c r="Y2565" s="42">
        <v>1</v>
      </c>
    </row>
    <row r="2566" spans="6:25" s="43" customFormat="1" ht="12" hidden="1" outlineLevel="2" x14ac:dyDescent="0.2">
      <c r="F2566" s="44"/>
      <c r="G2566" s="45"/>
      <c r="H2566" s="46" t="s">
        <v>33</v>
      </c>
      <c r="I2566" s="88"/>
      <c r="J2566" s="88"/>
      <c r="K2566" s="88"/>
      <c r="L2566" s="88"/>
      <c r="M2566" s="88"/>
      <c r="N2566" s="88"/>
      <c r="O2566" s="88"/>
      <c r="P2566" s="47"/>
      <c r="Q2566" s="48"/>
      <c r="R2566" s="47"/>
      <c r="S2566" s="48"/>
      <c r="T2566" s="49"/>
      <c r="U2566" s="49"/>
      <c r="V2566" s="49"/>
      <c r="W2566" s="50"/>
    </row>
    <row r="2567" spans="6:25" s="43" customFormat="1" ht="6" hidden="1" customHeight="1" outlineLevel="2" x14ac:dyDescent="0.2">
      <c r="F2567" s="44"/>
      <c r="G2567" s="45"/>
      <c r="H2567" s="51"/>
      <c r="I2567" s="52"/>
      <c r="J2567" s="52"/>
      <c r="K2567" s="52"/>
      <c r="L2567" s="52"/>
      <c r="M2567" s="52"/>
      <c r="N2567" s="52"/>
      <c r="O2567" s="52"/>
      <c r="P2567" s="47"/>
      <c r="Q2567" s="48"/>
      <c r="R2567" s="47"/>
      <c r="S2567" s="48"/>
      <c r="T2567" s="49"/>
      <c r="U2567" s="49"/>
      <c r="V2567" s="49"/>
      <c r="W2567" s="50"/>
    </row>
    <row r="2568" spans="6:25" s="43" customFormat="1" ht="12" hidden="1" outlineLevel="2" x14ac:dyDescent="0.2">
      <c r="F2568" s="35">
        <v>548</v>
      </c>
      <c r="G2568" s="36" t="s">
        <v>41</v>
      </c>
      <c r="H2568" s="37" t="s">
        <v>1434</v>
      </c>
      <c r="I2568" s="38" t="s">
        <v>1435</v>
      </c>
      <c r="J2568" s="36" t="s">
        <v>31</v>
      </c>
      <c r="K2568" s="39">
        <v>4</v>
      </c>
      <c r="L2568" s="40">
        <v>0</v>
      </c>
      <c r="M2568" s="39">
        <v>4</v>
      </c>
      <c r="N2568" s="41"/>
      <c r="O2568" s="42">
        <f>M2568*N2568</f>
        <v>0</v>
      </c>
      <c r="P2568" s="42">
        <v>5.0000000000000002E-5</v>
      </c>
      <c r="Q2568" s="42">
        <f>M2568*P2568</f>
        <v>2.0000000000000001E-4</v>
      </c>
      <c r="R2568" s="42"/>
      <c r="S2568" s="42">
        <f>M2568*R2568</f>
        <v>0</v>
      </c>
      <c r="T2568" s="42">
        <v>21</v>
      </c>
      <c r="U2568" s="42">
        <f>O2568*T2568/100</f>
        <v>0</v>
      </c>
      <c r="V2568" s="42">
        <f>U2568+O2568</f>
        <v>0</v>
      </c>
      <c r="W2568" s="42"/>
      <c r="X2568" s="42"/>
      <c r="Y2568" s="42">
        <v>1</v>
      </c>
    </row>
    <row r="2569" spans="6:25" s="43" customFormat="1" ht="12" hidden="1" outlineLevel="2" x14ac:dyDescent="0.2">
      <c r="F2569" s="44"/>
      <c r="G2569" s="45"/>
      <c r="H2569" s="46" t="s">
        <v>33</v>
      </c>
      <c r="I2569" s="88"/>
      <c r="J2569" s="88"/>
      <c r="K2569" s="88"/>
      <c r="L2569" s="88"/>
      <c r="M2569" s="88"/>
      <c r="N2569" s="88"/>
      <c r="O2569" s="88"/>
      <c r="P2569" s="47"/>
      <c r="Q2569" s="48"/>
      <c r="R2569" s="47"/>
      <c r="S2569" s="48"/>
      <c r="T2569" s="49"/>
      <c r="U2569" s="49"/>
      <c r="V2569" s="49"/>
      <c r="W2569" s="50"/>
    </row>
    <row r="2570" spans="6:25" s="43" customFormat="1" ht="6" hidden="1" customHeight="1" outlineLevel="2" x14ac:dyDescent="0.2">
      <c r="F2570" s="44"/>
      <c r="G2570" s="45"/>
      <c r="H2570" s="51"/>
      <c r="I2570" s="52"/>
      <c r="J2570" s="52"/>
      <c r="K2570" s="52"/>
      <c r="L2570" s="52"/>
      <c r="M2570" s="52"/>
      <c r="N2570" s="52"/>
      <c r="O2570" s="52"/>
      <c r="P2570" s="47"/>
      <c r="Q2570" s="48"/>
      <c r="R2570" s="47"/>
      <c r="S2570" s="48"/>
      <c r="T2570" s="49"/>
      <c r="U2570" s="49"/>
      <c r="V2570" s="49"/>
      <c r="W2570" s="50"/>
    </row>
    <row r="2571" spans="6:25" s="43" customFormat="1" ht="12" hidden="1" outlineLevel="2" x14ac:dyDescent="0.2">
      <c r="F2571" s="35">
        <v>549</v>
      </c>
      <c r="G2571" s="36" t="s">
        <v>28</v>
      </c>
      <c r="H2571" s="37" t="s">
        <v>1400</v>
      </c>
      <c r="I2571" s="38" t="s">
        <v>1401</v>
      </c>
      <c r="J2571" s="36" t="s">
        <v>101</v>
      </c>
      <c r="K2571" s="39">
        <v>438.21299999999997</v>
      </c>
      <c r="L2571" s="40">
        <v>0</v>
      </c>
      <c r="M2571" s="39">
        <v>438.21299999999997</v>
      </c>
      <c r="N2571" s="41"/>
      <c r="O2571" s="42">
        <f>M2571*N2571</f>
        <v>0</v>
      </c>
      <c r="P2571" s="42"/>
      <c r="Q2571" s="42">
        <f>M2571*P2571</f>
        <v>0</v>
      </c>
      <c r="R2571" s="42"/>
      <c r="S2571" s="42">
        <f>M2571*R2571</f>
        <v>0</v>
      </c>
      <c r="T2571" s="42">
        <v>21</v>
      </c>
      <c r="U2571" s="42">
        <f>O2571*T2571/100</f>
        <v>0</v>
      </c>
      <c r="V2571" s="42">
        <f>U2571+O2571</f>
        <v>0</v>
      </c>
      <c r="W2571" s="42"/>
      <c r="X2571" s="42"/>
      <c r="Y2571" s="42">
        <v>1</v>
      </c>
    </row>
    <row r="2572" spans="6:25" s="43" customFormat="1" ht="12" hidden="1" outlineLevel="2" x14ac:dyDescent="0.2">
      <c r="F2572" s="44"/>
      <c r="G2572" s="45"/>
      <c r="H2572" s="46" t="s">
        <v>33</v>
      </c>
      <c r="I2572" s="88" t="s">
        <v>1402</v>
      </c>
      <c r="J2572" s="88"/>
      <c r="K2572" s="88"/>
      <c r="L2572" s="88"/>
      <c r="M2572" s="88"/>
      <c r="N2572" s="88"/>
      <c r="O2572" s="88"/>
      <c r="P2572" s="47"/>
      <c r="Q2572" s="48"/>
      <c r="R2572" s="47"/>
      <c r="S2572" s="48"/>
      <c r="T2572" s="49"/>
      <c r="U2572" s="49"/>
      <c r="V2572" s="49"/>
      <c r="W2572" s="50"/>
    </row>
    <row r="2573" spans="6:25" s="43" customFormat="1" ht="6" hidden="1" customHeight="1" outlineLevel="2" x14ac:dyDescent="0.2">
      <c r="F2573" s="44"/>
      <c r="G2573" s="45"/>
      <c r="H2573" s="51"/>
      <c r="I2573" s="52"/>
      <c r="J2573" s="52"/>
      <c r="K2573" s="52"/>
      <c r="L2573" s="52"/>
      <c r="M2573" s="52"/>
      <c r="N2573" s="52"/>
      <c r="O2573" s="52"/>
      <c r="P2573" s="47"/>
      <c r="Q2573" s="48"/>
      <c r="R2573" s="47"/>
      <c r="S2573" s="48"/>
      <c r="T2573" s="49"/>
      <c r="U2573" s="49"/>
      <c r="V2573" s="49"/>
      <c r="W2573" s="50"/>
    </row>
    <row r="2574" spans="6:25" s="53" customFormat="1" ht="11.25" hidden="1" outlineLevel="3" x14ac:dyDescent="0.25">
      <c r="F2574" s="54"/>
      <c r="G2574" s="55"/>
      <c r="H2574" s="56" t="str">
        <f>IF(AND(H2573&lt;&gt;"Výkaz výměr:",I2573=""),"Výkaz výměr:","")</f>
        <v>Výkaz výměr:</v>
      </c>
      <c r="I2574" s="57" t="s">
        <v>1077</v>
      </c>
      <c r="J2574" s="58"/>
      <c r="K2574" s="57"/>
      <c r="L2574" s="59"/>
      <c r="M2574" s="60">
        <v>163.51900000000001</v>
      </c>
      <c r="N2574" s="61"/>
      <c r="O2574" s="62"/>
      <c r="P2574" s="63"/>
      <c r="Q2574" s="61"/>
      <c r="R2574" s="61"/>
      <c r="S2574" s="61"/>
      <c r="T2574" s="64" t="s">
        <v>36</v>
      </c>
      <c r="U2574" s="61"/>
      <c r="V2574" s="61"/>
    </row>
    <row r="2575" spans="6:25" s="53" customFormat="1" ht="11.25" hidden="1" outlineLevel="3" x14ac:dyDescent="0.25">
      <c r="F2575" s="54"/>
      <c r="G2575" s="55"/>
      <c r="H2575" s="56" t="str">
        <f>IF(AND(H2574&lt;&gt;"Výkaz výměr:",I2574=""),"Výkaz výměr:","")</f>
        <v/>
      </c>
      <c r="I2575" s="57" t="s">
        <v>1078</v>
      </c>
      <c r="J2575" s="58"/>
      <c r="K2575" s="57"/>
      <c r="L2575" s="59"/>
      <c r="M2575" s="60">
        <v>183.71899999999999</v>
      </c>
      <c r="N2575" s="61"/>
      <c r="O2575" s="62"/>
      <c r="P2575" s="63"/>
      <c r="Q2575" s="61"/>
      <c r="R2575" s="61"/>
      <c r="S2575" s="61"/>
      <c r="T2575" s="64" t="s">
        <v>36</v>
      </c>
      <c r="U2575" s="61"/>
      <c r="V2575" s="61"/>
    </row>
    <row r="2576" spans="6:25" s="53" customFormat="1" ht="11.25" hidden="1" outlineLevel="3" x14ac:dyDescent="0.25">
      <c r="F2576" s="54"/>
      <c r="G2576" s="55"/>
      <c r="H2576" s="56" t="str">
        <f>IF(AND(H2575&lt;&gt;"Výkaz výměr:",I2575=""),"Výkaz výměr:","")</f>
        <v/>
      </c>
      <c r="I2576" s="57" t="s">
        <v>1079</v>
      </c>
      <c r="J2576" s="58"/>
      <c r="K2576" s="57"/>
      <c r="L2576" s="59"/>
      <c r="M2576" s="60">
        <v>90.974999999999994</v>
      </c>
      <c r="N2576" s="61"/>
      <c r="O2576" s="62"/>
      <c r="P2576" s="63"/>
      <c r="Q2576" s="61"/>
      <c r="R2576" s="61"/>
      <c r="S2576" s="61"/>
      <c r="T2576" s="64" t="s">
        <v>36</v>
      </c>
      <c r="U2576" s="61"/>
      <c r="V2576" s="61"/>
    </row>
    <row r="2577" spans="6:25" s="43" customFormat="1" ht="12" hidden="1" outlineLevel="2" x14ac:dyDescent="0.2">
      <c r="F2577" s="35">
        <v>550</v>
      </c>
      <c r="G2577" s="36" t="s">
        <v>41</v>
      </c>
      <c r="H2577" s="37" t="s">
        <v>1436</v>
      </c>
      <c r="I2577" s="38" t="s">
        <v>1437</v>
      </c>
      <c r="J2577" s="36" t="s">
        <v>101</v>
      </c>
      <c r="K2577" s="39">
        <v>438.21299999999997</v>
      </c>
      <c r="L2577" s="40">
        <v>10</v>
      </c>
      <c r="M2577" s="39">
        <v>482.03429999999997</v>
      </c>
      <c r="N2577" s="41"/>
      <c r="O2577" s="42">
        <f>M2577*N2577</f>
        <v>0</v>
      </c>
      <c r="P2577" s="42">
        <v>6.0999999999999997E-4</v>
      </c>
      <c r="Q2577" s="42">
        <f>M2577*P2577</f>
        <v>0.29404092299999995</v>
      </c>
      <c r="R2577" s="42"/>
      <c r="S2577" s="42">
        <f>M2577*R2577</f>
        <v>0</v>
      </c>
      <c r="T2577" s="42">
        <v>21</v>
      </c>
      <c r="U2577" s="42">
        <f>O2577*T2577/100</f>
        <v>0</v>
      </c>
      <c r="V2577" s="42">
        <f>U2577+O2577</f>
        <v>0</v>
      </c>
      <c r="W2577" s="42"/>
      <c r="X2577" s="42"/>
      <c r="Y2577" s="42">
        <v>1</v>
      </c>
    </row>
    <row r="2578" spans="6:25" s="43" customFormat="1" ht="12" hidden="1" outlineLevel="2" x14ac:dyDescent="0.2">
      <c r="F2578" s="44"/>
      <c r="G2578" s="45"/>
      <c r="H2578" s="46" t="s">
        <v>33</v>
      </c>
      <c r="I2578" s="88"/>
      <c r="J2578" s="88"/>
      <c r="K2578" s="88"/>
      <c r="L2578" s="88"/>
      <c r="M2578" s="88"/>
      <c r="N2578" s="88"/>
      <c r="O2578" s="88"/>
      <c r="P2578" s="47"/>
      <c r="Q2578" s="48"/>
      <c r="R2578" s="47"/>
      <c r="S2578" s="48"/>
      <c r="T2578" s="49"/>
      <c r="U2578" s="49"/>
      <c r="V2578" s="49"/>
      <c r="W2578" s="50"/>
    </row>
    <row r="2579" spans="6:25" s="43" customFormat="1" ht="6" hidden="1" customHeight="1" outlineLevel="2" x14ac:dyDescent="0.2">
      <c r="F2579" s="44"/>
      <c r="G2579" s="45"/>
      <c r="H2579" s="51"/>
      <c r="I2579" s="52"/>
      <c r="J2579" s="52"/>
      <c r="K2579" s="52"/>
      <c r="L2579" s="52"/>
      <c r="M2579" s="52"/>
      <c r="N2579" s="52"/>
      <c r="O2579" s="52"/>
      <c r="P2579" s="47"/>
      <c r="Q2579" s="48"/>
      <c r="R2579" s="47"/>
      <c r="S2579" s="48"/>
      <c r="T2579" s="49"/>
      <c r="U2579" s="49"/>
      <c r="V2579" s="49"/>
      <c r="W2579" s="50"/>
    </row>
    <row r="2580" spans="6:25" s="53" customFormat="1" ht="11.25" hidden="1" outlineLevel="3" x14ac:dyDescent="0.25">
      <c r="F2580" s="54"/>
      <c r="G2580" s="55"/>
      <c r="H2580" s="56" t="str">
        <f>IF(AND(H2579&lt;&gt;"Výkaz výměr:",I2579=""),"Výkaz výměr:","")</f>
        <v>Výkaz výměr:</v>
      </c>
      <c r="I2580" s="57" t="s">
        <v>1077</v>
      </c>
      <c r="J2580" s="58"/>
      <c r="K2580" s="57"/>
      <c r="L2580" s="59"/>
      <c r="M2580" s="60">
        <v>163.51900000000001</v>
      </c>
      <c r="N2580" s="61"/>
      <c r="O2580" s="62"/>
      <c r="P2580" s="63"/>
      <c r="Q2580" s="61"/>
      <c r="R2580" s="61"/>
      <c r="S2580" s="61"/>
      <c r="T2580" s="64" t="s">
        <v>36</v>
      </c>
      <c r="U2580" s="61"/>
      <c r="V2580" s="61"/>
    </row>
    <row r="2581" spans="6:25" s="53" customFormat="1" ht="11.25" hidden="1" outlineLevel="3" x14ac:dyDescent="0.25">
      <c r="F2581" s="54"/>
      <c r="G2581" s="55"/>
      <c r="H2581" s="56" t="str">
        <f>IF(AND(H2580&lt;&gt;"Výkaz výměr:",I2580=""),"Výkaz výměr:","")</f>
        <v/>
      </c>
      <c r="I2581" s="57" t="s">
        <v>1078</v>
      </c>
      <c r="J2581" s="58"/>
      <c r="K2581" s="57"/>
      <c r="L2581" s="59"/>
      <c r="M2581" s="60">
        <v>183.71899999999999</v>
      </c>
      <c r="N2581" s="61"/>
      <c r="O2581" s="62"/>
      <c r="P2581" s="63"/>
      <c r="Q2581" s="61"/>
      <c r="R2581" s="61"/>
      <c r="S2581" s="61"/>
      <c r="T2581" s="64" t="s">
        <v>36</v>
      </c>
      <c r="U2581" s="61"/>
      <c r="V2581" s="61"/>
    </row>
    <row r="2582" spans="6:25" s="53" customFormat="1" ht="11.25" hidden="1" outlineLevel="3" x14ac:dyDescent="0.25">
      <c r="F2582" s="54"/>
      <c r="G2582" s="55"/>
      <c r="H2582" s="56" t="str">
        <f>IF(AND(H2581&lt;&gt;"Výkaz výměr:",I2581=""),"Výkaz výměr:","")</f>
        <v/>
      </c>
      <c r="I2582" s="57" t="s">
        <v>1079</v>
      </c>
      <c r="J2582" s="58"/>
      <c r="K2582" s="57"/>
      <c r="L2582" s="59"/>
      <c r="M2582" s="60">
        <v>90.974999999999994</v>
      </c>
      <c r="N2582" s="61"/>
      <c r="O2582" s="62"/>
      <c r="P2582" s="63"/>
      <c r="Q2582" s="61"/>
      <c r="R2582" s="61"/>
      <c r="S2582" s="61"/>
      <c r="T2582" s="64" t="s">
        <v>36</v>
      </c>
      <c r="U2582" s="61"/>
      <c r="V2582" s="61"/>
    </row>
    <row r="2583" spans="6:25" s="43" customFormat="1" ht="12" hidden="1" outlineLevel="2" x14ac:dyDescent="0.2">
      <c r="F2583" s="35">
        <v>551</v>
      </c>
      <c r="G2583" s="36" t="s">
        <v>28</v>
      </c>
      <c r="H2583" s="37" t="s">
        <v>1438</v>
      </c>
      <c r="I2583" s="38" t="s">
        <v>1439</v>
      </c>
      <c r="J2583" s="36" t="s">
        <v>149</v>
      </c>
      <c r="K2583" s="39">
        <v>2.71</v>
      </c>
      <c r="L2583" s="40">
        <v>0</v>
      </c>
      <c r="M2583" s="39">
        <v>2.71</v>
      </c>
      <c r="N2583" s="41"/>
      <c r="O2583" s="42">
        <f>M2583*N2583</f>
        <v>0</v>
      </c>
      <c r="P2583" s="42"/>
      <c r="Q2583" s="42">
        <f>M2583*P2583</f>
        <v>0</v>
      </c>
      <c r="R2583" s="42"/>
      <c r="S2583" s="42">
        <f>M2583*R2583</f>
        <v>0</v>
      </c>
      <c r="T2583" s="42">
        <v>21</v>
      </c>
      <c r="U2583" s="42">
        <f>O2583*T2583/100</f>
        <v>0</v>
      </c>
      <c r="V2583" s="42">
        <f>U2583+O2583</f>
        <v>0</v>
      </c>
      <c r="W2583" s="42"/>
      <c r="X2583" s="42"/>
      <c r="Y2583" s="42">
        <v>1</v>
      </c>
    </row>
    <row r="2584" spans="6:25" s="43" customFormat="1" ht="12" hidden="1" outlineLevel="2" x14ac:dyDescent="0.2">
      <c r="F2584" s="44"/>
      <c r="G2584" s="45"/>
      <c r="H2584" s="46" t="s">
        <v>33</v>
      </c>
      <c r="I2584" s="88" t="s">
        <v>1440</v>
      </c>
      <c r="J2584" s="88"/>
      <c r="K2584" s="88"/>
      <c r="L2584" s="88"/>
      <c r="M2584" s="88"/>
      <c r="N2584" s="88"/>
      <c r="O2584" s="88"/>
      <c r="P2584" s="47"/>
      <c r="Q2584" s="48"/>
      <c r="R2584" s="47"/>
      <c r="S2584" s="48"/>
      <c r="T2584" s="49"/>
      <c r="U2584" s="49"/>
      <c r="V2584" s="49"/>
      <c r="W2584" s="50"/>
    </row>
    <row r="2585" spans="6:25" s="43" customFormat="1" ht="6" hidden="1" customHeight="1" outlineLevel="2" x14ac:dyDescent="0.2">
      <c r="F2585" s="44"/>
      <c r="G2585" s="45"/>
      <c r="H2585" s="51"/>
      <c r="I2585" s="52"/>
      <c r="J2585" s="52"/>
      <c r="K2585" s="52"/>
      <c r="L2585" s="52"/>
      <c r="M2585" s="52"/>
      <c r="N2585" s="52"/>
      <c r="O2585" s="52"/>
      <c r="P2585" s="47"/>
      <c r="Q2585" s="48"/>
      <c r="R2585" s="47"/>
      <c r="S2585" s="48"/>
      <c r="T2585" s="49"/>
      <c r="U2585" s="49"/>
      <c r="V2585" s="49"/>
      <c r="W2585" s="50"/>
    </row>
    <row r="2586" spans="6:25" s="65" customFormat="1" ht="12.75" hidden="1" customHeight="1" outlineLevel="2" x14ac:dyDescent="0.25">
      <c r="F2586" s="66"/>
      <c r="G2586" s="67"/>
      <c r="H2586" s="67"/>
      <c r="I2586" s="68"/>
      <c r="J2586" s="67"/>
      <c r="K2586" s="69"/>
      <c r="L2586" s="70"/>
      <c r="M2586" s="69"/>
      <c r="N2586" s="70"/>
      <c r="O2586" s="71"/>
      <c r="P2586" s="72"/>
      <c r="Q2586" s="70"/>
      <c r="R2586" s="70"/>
      <c r="S2586" s="70"/>
      <c r="T2586" s="73" t="s">
        <v>36</v>
      </c>
      <c r="U2586" s="70"/>
      <c r="V2586" s="70"/>
      <c r="W2586" s="70"/>
    </row>
    <row r="2587" spans="6:25" s="25" customFormat="1" ht="16.5" hidden="1" customHeight="1" outlineLevel="1" collapsed="1" x14ac:dyDescent="0.2">
      <c r="F2587" s="26"/>
      <c r="G2587" s="27"/>
      <c r="H2587" s="28"/>
      <c r="I2587" s="28" t="s">
        <v>1441</v>
      </c>
      <c r="J2587" s="27"/>
      <c r="K2587" s="29"/>
      <c r="L2587" s="30"/>
      <c r="M2587" s="29"/>
      <c r="N2587" s="30"/>
      <c r="O2587" s="31">
        <f>SUBTOTAL(9,O2588:O2611)</f>
        <v>0</v>
      </c>
      <c r="P2587" s="32"/>
      <c r="Q2587" s="31">
        <f>SUBTOTAL(9,Q2588:Q2611)</f>
        <v>0.85180275999999988</v>
      </c>
      <c r="R2587" s="30"/>
      <c r="S2587" s="31">
        <f>SUBTOTAL(9,S2588:S2611)</f>
        <v>0</v>
      </c>
      <c r="T2587" s="33"/>
      <c r="U2587" s="31">
        <f>SUBTOTAL(9,U2588:U2611)</f>
        <v>0</v>
      </c>
      <c r="V2587" s="31">
        <f>SUBTOTAL(9,V2588:V2611)</f>
        <v>0</v>
      </c>
      <c r="Y2587" s="31">
        <f>SUBTOTAL(9,Y2588:Y2611)</f>
        <v>7</v>
      </c>
    </row>
    <row r="2588" spans="6:25" s="43" customFormat="1" ht="12" hidden="1" outlineLevel="2" x14ac:dyDescent="0.2">
      <c r="F2588" s="35">
        <v>552</v>
      </c>
      <c r="G2588" s="36" t="s">
        <v>28</v>
      </c>
      <c r="H2588" s="37" t="s">
        <v>1442</v>
      </c>
      <c r="I2588" s="38" t="s">
        <v>1443</v>
      </c>
      <c r="J2588" s="36" t="s">
        <v>101</v>
      </c>
      <c r="K2588" s="39">
        <v>323.03999999999996</v>
      </c>
      <c r="L2588" s="40">
        <v>0</v>
      </c>
      <c r="M2588" s="39">
        <v>323.03999999999996</v>
      </c>
      <c r="N2588" s="41"/>
      <c r="O2588" s="42">
        <f>M2588*N2588</f>
        <v>0</v>
      </c>
      <c r="P2588" s="42"/>
      <c r="Q2588" s="42">
        <f>M2588*P2588</f>
        <v>0</v>
      </c>
      <c r="R2588" s="42"/>
      <c r="S2588" s="42">
        <f>M2588*R2588</f>
        <v>0</v>
      </c>
      <c r="T2588" s="42">
        <v>21</v>
      </c>
      <c r="U2588" s="42">
        <f>O2588*T2588/100</f>
        <v>0</v>
      </c>
      <c r="V2588" s="42">
        <f>U2588+O2588</f>
        <v>0</v>
      </c>
      <c r="W2588" s="42"/>
      <c r="X2588" s="42"/>
      <c r="Y2588" s="42">
        <v>1</v>
      </c>
    </row>
    <row r="2589" spans="6:25" s="43" customFormat="1" ht="12" hidden="1" outlineLevel="2" x14ac:dyDescent="0.2">
      <c r="F2589" s="44"/>
      <c r="G2589" s="45"/>
      <c r="H2589" s="46" t="s">
        <v>33</v>
      </c>
      <c r="I2589" s="88" t="s">
        <v>1444</v>
      </c>
      <c r="J2589" s="88"/>
      <c r="K2589" s="88"/>
      <c r="L2589" s="88"/>
      <c r="M2589" s="88"/>
      <c r="N2589" s="88"/>
      <c r="O2589" s="88"/>
      <c r="P2589" s="47"/>
      <c r="Q2589" s="48"/>
      <c r="R2589" s="47"/>
      <c r="S2589" s="48"/>
      <c r="T2589" s="49"/>
      <c r="U2589" s="49"/>
      <c r="V2589" s="49"/>
      <c r="W2589" s="50"/>
    </row>
    <row r="2590" spans="6:25" s="43" customFormat="1" ht="6" hidden="1" customHeight="1" outlineLevel="2" x14ac:dyDescent="0.2">
      <c r="F2590" s="44"/>
      <c r="G2590" s="45"/>
      <c r="H2590" s="51"/>
      <c r="I2590" s="52"/>
      <c r="J2590" s="52"/>
      <c r="K2590" s="52"/>
      <c r="L2590" s="52"/>
      <c r="M2590" s="52"/>
      <c r="N2590" s="52"/>
      <c r="O2590" s="52"/>
      <c r="P2590" s="47"/>
      <c r="Q2590" s="48"/>
      <c r="R2590" s="47"/>
      <c r="S2590" s="48"/>
      <c r="T2590" s="49"/>
      <c r="U2590" s="49"/>
      <c r="V2590" s="49"/>
      <c r="W2590" s="50"/>
    </row>
    <row r="2591" spans="6:25" s="53" customFormat="1" ht="11.25" hidden="1" outlineLevel="3" x14ac:dyDescent="0.25">
      <c r="F2591" s="54"/>
      <c r="G2591" s="55"/>
      <c r="H2591" s="56" t="str">
        <f>IF(AND(H2590&lt;&gt;"Výkaz výměr:",I2590=""),"Výkaz výměr:","")</f>
        <v>Výkaz výměr:</v>
      </c>
      <c r="I2591" s="57" t="s">
        <v>1185</v>
      </c>
      <c r="J2591" s="58"/>
      <c r="K2591" s="57"/>
      <c r="L2591" s="59"/>
      <c r="M2591" s="60">
        <v>323.03999999999996</v>
      </c>
      <c r="N2591" s="61"/>
      <c r="O2591" s="62"/>
      <c r="P2591" s="63"/>
      <c r="Q2591" s="61"/>
      <c r="R2591" s="61"/>
      <c r="S2591" s="61"/>
      <c r="T2591" s="64" t="s">
        <v>36</v>
      </c>
      <c r="U2591" s="61"/>
      <c r="V2591" s="61"/>
    </row>
    <row r="2592" spans="6:25" s="43" customFormat="1" ht="12" hidden="1" outlineLevel="2" x14ac:dyDescent="0.2">
      <c r="F2592" s="35">
        <v>553</v>
      </c>
      <c r="G2592" s="36" t="s">
        <v>41</v>
      </c>
      <c r="H2592" s="37" t="s">
        <v>1409</v>
      </c>
      <c r="I2592" s="38" t="s">
        <v>1410</v>
      </c>
      <c r="J2592" s="36" t="s">
        <v>199</v>
      </c>
      <c r="K2592" s="39">
        <v>29.073599999999995</v>
      </c>
      <c r="L2592" s="40">
        <v>3</v>
      </c>
      <c r="M2592" s="39">
        <v>29.945807999999996</v>
      </c>
      <c r="N2592" s="41"/>
      <c r="O2592" s="42">
        <f>M2592*N2592</f>
        <v>0</v>
      </c>
      <c r="P2592" s="42">
        <v>2.5000000000000001E-2</v>
      </c>
      <c r="Q2592" s="42">
        <f>M2592*P2592</f>
        <v>0.7486451999999999</v>
      </c>
      <c r="R2592" s="42"/>
      <c r="S2592" s="42">
        <f>M2592*R2592</f>
        <v>0</v>
      </c>
      <c r="T2592" s="42">
        <v>21</v>
      </c>
      <c r="U2592" s="42">
        <f>O2592*T2592/100</f>
        <v>0</v>
      </c>
      <c r="V2592" s="42">
        <f>U2592+O2592</f>
        <v>0</v>
      </c>
      <c r="W2592" s="42"/>
      <c r="X2592" s="42"/>
      <c r="Y2592" s="42">
        <v>1</v>
      </c>
    </row>
    <row r="2593" spans="6:25" s="43" customFormat="1" ht="12" hidden="1" outlineLevel="2" x14ac:dyDescent="0.2">
      <c r="F2593" s="44"/>
      <c r="G2593" s="45"/>
      <c r="H2593" s="46" t="s">
        <v>33</v>
      </c>
      <c r="I2593" s="88" t="s">
        <v>1411</v>
      </c>
      <c r="J2593" s="88"/>
      <c r="K2593" s="88"/>
      <c r="L2593" s="88"/>
      <c r="M2593" s="88"/>
      <c r="N2593" s="88"/>
      <c r="O2593" s="88"/>
      <c r="P2593" s="47"/>
      <c r="Q2593" s="48"/>
      <c r="R2593" s="47"/>
      <c r="S2593" s="48"/>
      <c r="T2593" s="49"/>
      <c r="U2593" s="49"/>
      <c r="V2593" s="49"/>
      <c r="W2593" s="50"/>
    </row>
    <row r="2594" spans="6:25" s="43" customFormat="1" ht="6" hidden="1" customHeight="1" outlineLevel="2" x14ac:dyDescent="0.2">
      <c r="F2594" s="44"/>
      <c r="G2594" s="45"/>
      <c r="H2594" s="51"/>
      <c r="I2594" s="52"/>
      <c r="J2594" s="52"/>
      <c r="K2594" s="52"/>
      <c r="L2594" s="52"/>
      <c r="M2594" s="52"/>
      <c r="N2594" s="52"/>
      <c r="O2594" s="52"/>
      <c r="P2594" s="47"/>
      <c r="Q2594" s="48"/>
      <c r="R2594" s="47"/>
      <c r="S2594" s="48"/>
      <c r="T2594" s="49"/>
      <c r="U2594" s="49"/>
      <c r="V2594" s="49"/>
      <c r="W2594" s="50"/>
    </row>
    <row r="2595" spans="6:25" s="53" customFormat="1" ht="11.25" hidden="1" outlineLevel="3" x14ac:dyDescent="0.25">
      <c r="F2595" s="54"/>
      <c r="G2595" s="55"/>
      <c r="H2595" s="56" t="str">
        <f>IF(AND(H2594&lt;&gt;"Výkaz výměr:",I2594=""),"Výkaz výměr:","")</f>
        <v>Výkaz výměr:</v>
      </c>
      <c r="I2595" s="57" t="s">
        <v>1445</v>
      </c>
      <c r="J2595" s="58"/>
      <c r="K2595" s="57"/>
      <c r="L2595" s="59"/>
      <c r="M2595" s="60">
        <v>29.073599999999995</v>
      </c>
      <c r="N2595" s="61"/>
      <c r="O2595" s="62"/>
      <c r="P2595" s="63"/>
      <c r="Q2595" s="61"/>
      <c r="R2595" s="61"/>
      <c r="S2595" s="61"/>
      <c r="T2595" s="64" t="s">
        <v>36</v>
      </c>
      <c r="U2595" s="61"/>
      <c r="V2595" s="61"/>
    </row>
    <row r="2596" spans="6:25" s="43" customFormat="1" ht="12" hidden="1" outlineLevel="2" x14ac:dyDescent="0.2">
      <c r="F2596" s="35">
        <v>554</v>
      </c>
      <c r="G2596" s="36" t="s">
        <v>28</v>
      </c>
      <c r="H2596" s="37" t="s">
        <v>1446</v>
      </c>
      <c r="I2596" s="38" t="s">
        <v>1447</v>
      </c>
      <c r="J2596" s="36" t="s">
        <v>101</v>
      </c>
      <c r="K2596" s="39">
        <v>323.04000000000002</v>
      </c>
      <c r="L2596" s="40">
        <v>0</v>
      </c>
      <c r="M2596" s="39">
        <v>323.04000000000002</v>
      </c>
      <c r="N2596" s="41"/>
      <c r="O2596" s="42">
        <f>M2596*N2596</f>
        <v>0</v>
      </c>
      <c r="P2596" s="42"/>
      <c r="Q2596" s="42">
        <f>M2596*P2596</f>
        <v>0</v>
      </c>
      <c r="R2596" s="42"/>
      <c r="S2596" s="42">
        <f>M2596*R2596</f>
        <v>0</v>
      </c>
      <c r="T2596" s="42">
        <v>21</v>
      </c>
      <c r="U2596" s="42">
        <f>O2596*T2596/100</f>
        <v>0</v>
      </c>
      <c r="V2596" s="42">
        <f>U2596+O2596</f>
        <v>0</v>
      </c>
      <c r="W2596" s="42"/>
      <c r="X2596" s="42"/>
      <c r="Y2596" s="42">
        <v>1</v>
      </c>
    </row>
    <row r="2597" spans="6:25" s="43" customFormat="1" ht="12" hidden="1" outlineLevel="2" x14ac:dyDescent="0.2">
      <c r="F2597" s="44"/>
      <c r="G2597" s="45"/>
      <c r="H2597" s="46" t="s">
        <v>33</v>
      </c>
      <c r="I2597" s="88" t="s">
        <v>1448</v>
      </c>
      <c r="J2597" s="88"/>
      <c r="K2597" s="88"/>
      <c r="L2597" s="88"/>
      <c r="M2597" s="88"/>
      <c r="N2597" s="88"/>
      <c r="O2597" s="88"/>
      <c r="P2597" s="47"/>
      <c r="Q2597" s="48"/>
      <c r="R2597" s="47"/>
      <c r="S2597" s="48"/>
      <c r="T2597" s="49"/>
      <c r="U2597" s="49"/>
      <c r="V2597" s="49"/>
      <c r="W2597" s="50"/>
    </row>
    <row r="2598" spans="6:25" s="43" customFormat="1" ht="6" hidden="1" customHeight="1" outlineLevel="2" x14ac:dyDescent="0.2">
      <c r="F2598" s="44"/>
      <c r="G2598" s="45"/>
      <c r="H2598" s="51"/>
      <c r="I2598" s="52"/>
      <c r="J2598" s="52"/>
      <c r="K2598" s="52"/>
      <c r="L2598" s="52"/>
      <c r="M2598" s="52"/>
      <c r="N2598" s="52"/>
      <c r="O2598" s="52"/>
      <c r="P2598" s="47"/>
      <c r="Q2598" s="48"/>
      <c r="R2598" s="47"/>
      <c r="S2598" s="48"/>
      <c r="T2598" s="49"/>
      <c r="U2598" s="49"/>
      <c r="V2598" s="49"/>
      <c r="W2598" s="50"/>
    </row>
    <row r="2599" spans="6:25" s="43" customFormat="1" ht="12" hidden="1" outlineLevel="2" x14ac:dyDescent="0.2">
      <c r="F2599" s="35">
        <v>555</v>
      </c>
      <c r="G2599" s="36" t="s">
        <v>41</v>
      </c>
      <c r="H2599" s="37" t="s">
        <v>1449</v>
      </c>
      <c r="I2599" s="38" t="s">
        <v>1450</v>
      </c>
      <c r="J2599" s="36" t="s">
        <v>101</v>
      </c>
      <c r="K2599" s="39">
        <v>323.04000000000002</v>
      </c>
      <c r="L2599" s="40">
        <v>10.000000000000007</v>
      </c>
      <c r="M2599" s="39">
        <v>355.34400000000005</v>
      </c>
      <c r="N2599" s="41"/>
      <c r="O2599" s="42">
        <f>M2599*N2599</f>
        <v>0</v>
      </c>
      <c r="P2599" s="42">
        <v>2.4000000000000001E-4</v>
      </c>
      <c r="Q2599" s="42">
        <f>M2599*P2599</f>
        <v>8.5282560000000021E-2</v>
      </c>
      <c r="R2599" s="42"/>
      <c r="S2599" s="42">
        <f>M2599*R2599</f>
        <v>0</v>
      </c>
      <c r="T2599" s="42">
        <v>21</v>
      </c>
      <c r="U2599" s="42">
        <f>O2599*T2599/100</f>
        <v>0</v>
      </c>
      <c r="V2599" s="42">
        <f>U2599+O2599</f>
        <v>0</v>
      </c>
      <c r="W2599" s="42"/>
      <c r="X2599" s="42"/>
      <c r="Y2599" s="42">
        <v>1</v>
      </c>
    </row>
    <row r="2600" spans="6:25" s="43" customFormat="1" ht="12" hidden="1" outlineLevel="2" x14ac:dyDescent="0.2">
      <c r="F2600" s="44"/>
      <c r="G2600" s="45"/>
      <c r="H2600" s="46" t="s">
        <v>33</v>
      </c>
      <c r="I2600" s="88" t="s">
        <v>1451</v>
      </c>
      <c r="J2600" s="88"/>
      <c r="K2600" s="88"/>
      <c r="L2600" s="88"/>
      <c r="M2600" s="88"/>
      <c r="N2600" s="88"/>
      <c r="O2600" s="88"/>
      <c r="P2600" s="47"/>
      <c r="Q2600" s="48"/>
      <c r="R2600" s="47"/>
      <c r="S2600" s="48"/>
      <c r="T2600" s="49"/>
      <c r="U2600" s="49"/>
      <c r="V2600" s="49"/>
      <c r="W2600" s="50"/>
    </row>
    <row r="2601" spans="6:25" s="43" customFormat="1" ht="6" hidden="1" customHeight="1" outlineLevel="2" x14ac:dyDescent="0.2">
      <c r="F2601" s="44"/>
      <c r="G2601" s="45"/>
      <c r="H2601" s="51"/>
      <c r="I2601" s="52"/>
      <c r="J2601" s="52"/>
      <c r="K2601" s="52"/>
      <c r="L2601" s="52"/>
      <c r="M2601" s="52"/>
      <c r="N2601" s="52"/>
      <c r="O2601" s="52"/>
      <c r="P2601" s="47"/>
      <c r="Q2601" s="48"/>
      <c r="R2601" s="47"/>
      <c r="S2601" s="48"/>
      <c r="T2601" s="49"/>
      <c r="U2601" s="49"/>
      <c r="V2601" s="49"/>
      <c r="W2601" s="50"/>
    </row>
    <row r="2602" spans="6:25" s="43" customFormat="1" ht="12" hidden="1" outlineLevel="2" x14ac:dyDescent="0.2">
      <c r="F2602" s="35">
        <v>556</v>
      </c>
      <c r="G2602" s="36" t="s">
        <v>28</v>
      </c>
      <c r="H2602" s="37" t="s">
        <v>1452</v>
      </c>
      <c r="I2602" s="38" t="s">
        <v>1453</v>
      </c>
      <c r="J2602" s="36" t="s">
        <v>264</v>
      </c>
      <c r="K2602" s="39">
        <v>325</v>
      </c>
      <c r="L2602" s="40">
        <v>0</v>
      </c>
      <c r="M2602" s="39">
        <v>325</v>
      </c>
      <c r="N2602" s="41"/>
      <c r="O2602" s="42">
        <f>M2602*N2602</f>
        <v>0</v>
      </c>
      <c r="P2602" s="42"/>
      <c r="Q2602" s="42">
        <f>M2602*P2602</f>
        <v>0</v>
      </c>
      <c r="R2602" s="42"/>
      <c r="S2602" s="42">
        <f>M2602*R2602</f>
        <v>0</v>
      </c>
      <c r="T2602" s="42">
        <v>21</v>
      </c>
      <c r="U2602" s="42">
        <f>O2602*T2602/100</f>
        <v>0</v>
      </c>
      <c r="V2602" s="42">
        <f>U2602+O2602</f>
        <v>0</v>
      </c>
      <c r="W2602" s="42"/>
      <c r="X2602" s="42"/>
      <c r="Y2602" s="42">
        <v>1</v>
      </c>
    </row>
    <row r="2603" spans="6:25" s="43" customFormat="1" ht="12" hidden="1" outlineLevel="2" x14ac:dyDescent="0.2">
      <c r="F2603" s="44"/>
      <c r="G2603" s="45"/>
      <c r="H2603" s="46" t="s">
        <v>33</v>
      </c>
      <c r="I2603" s="88" t="s">
        <v>1454</v>
      </c>
      <c r="J2603" s="88"/>
      <c r="K2603" s="88"/>
      <c r="L2603" s="88"/>
      <c r="M2603" s="88"/>
      <c r="N2603" s="88"/>
      <c r="O2603" s="88"/>
      <c r="P2603" s="47"/>
      <c r="Q2603" s="48"/>
      <c r="R2603" s="47"/>
      <c r="S2603" s="48"/>
      <c r="T2603" s="49"/>
      <c r="U2603" s="49"/>
      <c r="V2603" s="49"/>
      <c r="W2603" s="50"/>
    </row>
    <row r="2604" spans="6:25" s="43" customFormat="1" ht="6" hidden="1" customHeight="1" outlineLevel="2" x14ac:dyDescent="0.2">
      <c r="F2604" s="44"/>
      <c r="G2604" s="45"/>
      <c r="H2604" s="51"/>
      <c r="I2604" s="52"/>
      <c r="J2604" s="52"/>
      <c r="K2604" s="52"/>
      <c r="L2604" s="52"/>
      <c r="M2604" s="52"/>
      <c r="N2604" s="52"/>
      <c r="O2604" s="52"/>
      <c r="P2604" s="47"/>
      <c r="Q2604" s="48"/>
      <c r="R2604" s="47"/>
      <c r="S2604" s="48"/>
      <c r="T2604" s="49"/>
      <c r="U2604" s="49"/>
      <c r="V2604" s="49"/>
      <c r="W2604" s="50"/>
    </row>
    <row r="2605" spans="6:25" s="43" customFormat="1" ht="12" hidden="1" outlineLevel="2" x14ac:dyDescent="0.2">
      <c r="F2605" s="35">
        <v>557</v>
      </c>
      <c r="G2605" s="36" t="s">
        <v>41</v>
      </c>
      <c r="H2605" s="37" t="s">
        <v>1455</v>
      </c>
      <c r="I2605" s="38" t="s">
        <v>1456</v>
      </c>
      <c r="J2605" s="36" t="s">
        <v>264</v>
      </c>
      <c r="K2605" s="39">
        <v>325</v>
      </c>
      <c r="L2605" s="40">
        <v>10</v>
      </c>
      <c r="M2605" s="39">
        <v>357.50000000000006</v>
      </c>
      <c r="N2605" s="41"/>
      <c r="O2605" s="42">
        <f>M2605*N2605</f>
        <v>0</v>
      </c>
      <c r="P2605" s="42">
        <v>5.0000000000000002E-5</v>
      </c>
      <c r="Q2605" s="42">
        <f>M2605*P2605</f>
        <v>1.7875000000000002E-2</v>
      </c>
      <c r="R2605" s="42"/>
      <c r="S2605" s="42">
        <f>M2605*R2605</f>
        <v>0</v>
      </c>
      <c r="T2605" s="42">
        <v>21</v>
      </c>
      <c r="U2605" s="42">
        <f>O2605*T2605/100</f>
        <v>0</v>
      </c>
      <c r="V2605" s="42">
        <f>U2605+O2605</f>
        <v>0</v>
      </c>
      <c r="W2605" s="42"/>
      <c r="X2605" s="42"/>
      <c r="Y2605" s="42">
        <v>1</v>
      </c>
    </row>
    <row r="2606" spans="6:25" s="43" customFormat="1" ht="12" hidden="1" outlineLevel="2" x14ac:dyDescent="0.2">
      <c r="F2606" s="44"/>
      <c r="G2606" s="45"/>
      <c r="H2606" s="46" t="s">
        <v>33</v>
      </c>
      <c r="I2606" s="88" t="s">
        <v>1457</v>
      </c>
      <c r="J2606" s="88"/>
      <c r="K2606" s="88"/>
      <c r="L2606" s="88"/>
      <c r="M2606" s="88"/>
      <c r="N2606" s="88"/>
      <c r="O2606" s="88"/>
      <c r="P2606" s="47"/>
      <c r="Q2606" s="48"/>
      <c r="R2606" s="47"/>
      <c r="S2606" s="48"/>
      <c r="T2606" s="49"/>
      <c r="U2606" s="49"/>
      <c r="V2606" s="49"/>
      <c r="W2606" s="50"/>
    </row>
    <row r="2607" spans="6:25" s="43" customFormat="1" ht="6" hidden="1" customHeight="1" outlineLevel="2" x14ac:dyDescent="0.2">
      <c r="F2607" s="44"/>
      <c r="G2607" s="45"/>
      <c r="H2607" s="51"/>
      <c r="I2607" s="52"/>
      <c r="J2607" s="52"/>
      <c r="K2607" s="52"/>
      <c r="L2607" s="52"/>
      <c r="M2607" s="52"/>
      <c r="N2607" s="52"/>
      <c r="O2607" s="52"/>
      <c r="P2607" s="47"/>
      <c r="Q2607" s="48"/>
      <c r="R2607" s="47"/>
      <c r="S2607" s="48"/>
      <c r="T2607" s="49"/>
      <c r="U2607" s="49"/>
      <c r="V2607" s="49"/>
      <c r="W2607" s="50"/>
    </row>
    <row r="2608" spans="6:25" s="43" customFormat="1" ht="12" hidden="1" outlineLevel="2" x14ac:dyDescent="0.2">
      <c r="F2608" s="35">
        <v>558</v>
      </c>
      <c r="G2608" s="36" t="s">
        <v>28</v>
      </c>
      <c r="H2608" s="37" t="s">
        <v>1458</v>
      </c>
      <c r="I2608" s="38" t="s">
        <v>1459</v>
      </c>
      <c r="J2608" s="36" t="s">
        <v>149</v>
      </c>
      <c r="K2608" s="39">
        <v>1.95</v>
      </c>
      <c r="L2608" s="40">
        <v>0</v>
      </c>
      <c r="M2608" s="39">
        <v>1.95</v>
      </c>
      <c r="N2608" s="41"/>
      <c r="O2608" s="42">
        <f>M2608*N2608</f>
        <v>0</v>
      </c>
      <c r="P2608" s="42"/>
      <c r="Q2608" s="42">
        <f>M2608*P2608</f>
        <v>0</v>
      </c>
      <c r="R2608" s="42"/>
      <c r="S2608" s="42">
        <f>M2608*R2608</f>
        <v>0</v>
      </c>
      <c r="T2608" s="42">
        <v>21</v>
      </c>
      <c r="U2608" s="42">
        <f>O2608*T2608/100</f>
        <v>0</v>
      </c>
      <c r="V2608" s="42">
        <f>U2608+O2608</f>
        <v>0</v>
      </c>
      <c r="W2608" s="42"/>
      <c r="X2608" s="42"/>
      <c r="Y2608" s="42">
        <v>1</v>
      </c>
    </row>
    <row r="2609" spans="6:25" s="43" customFormat="1" ht="12" hidden="1" outlineLevel="2" x14ac:dyDescent="0.2">
      <c r="F2609" s="44"/>
      <c r="G2609" s="45"/>
      <c r="H2609" s="46" t="s">
        <v>33</v>
      </c>
      <c r="I2609" s="88" t="s">
        <v>1460</v>
      </c>
      <c r="J2609" s="88"/>
      <c r="K2609" s="88"/>
      <c r="L2609" s="88"/>
      <c r="M2609" s="88"/>
      <c r="N2609" s="88"/>
      <c r="O2609" s="88"/>
      <c r="P2609" s="47"/>
      <c r="Q2609" s="48"/>
      <c r="R2609" s="47"/>
      <c r="S2609" s="48"/>
      <c r="T2609" s="49"/>
      <c r="U2609" s="49"/>
      <c r="V2609" s="49"/>
      <c r="W2609" s="50"/>
    </row>
    <row r="2610" spans="6:25" s="43" customFormat="1" ht="6" hidden="1" customHeight="1" outlineLevel="2" x14ac:dyDescent="0.2">
      <c r="F2610" s="44"/>
      <c r="G2610" s="45"/>
      <c r="H2610" s="51"/>
      <c r="I2610" s="52"/>
      <c r="J2610" s="52"/>
      <c r="K2610" s="52"/>
      <c r="L2610" s="52"/>
      <c r="M2610" s="52"/>
      <c r="N2610" s="52"/>
      <c r="O2610" s="52"/>
      <c r="P2610" s="47"/>
      <c r="Q2610" s="48"/>
      <c r="R2610" s="47"/>
      <c r="S2610" s="48"/>
      <c r="T2610" s="49"/>
      <c r="U2610" s="49"/>
      <c r="V2610" s="49"/>
      <c r="W2610" s="50"/>
    </row>
    <row r="2611" spans="6:25" s="65" customFormat="1" ht="12.75" hidden="1" customHeight="1" outlineLevel="2" x14ac:dyDescent="0.25">
      <c r="F2611" s="66"/>
      <c r="G2611" s="67"/>
      <c r="H2611" s="67"/>
      <c r="I2611" s="68"/>
      <c r="J2611" s="67"/>
      <c r="K2611" s="69"/>
      <c r="L2611" s="70"/>
      <c r="M2611" s="69"/>
      <c r="N2611" s="70"/>
      <c r="O2611" s="71"/>
      <c r="P2611" s="72"/>
      <c r="Q2611" s="70"/>
      <c r="R2611" s="70"/>
      <c r="S2611" s="70"/>
      <c r="T2611" s="73" t="s">
        <v>36</v>
      </c>
      <c r="U2611" s="70"/>
      <c r="V2611" s="70"/>
      <c r="W2611" s="70"/>
    </row>
    <row r="2612" spans="6:25" s="25" customFormat="1" ht="16.5" hidden="1" customHeight="1" outlineLevel="1" collapsed="1" x14ac:dyDescent="0.2">
      <c r="F2612" s="26"/>
      <c r="G2612" s="27"/>
      <c r="H2612" s="28"/>
      <c r="I2612" s="28" t="s">
        <v>341</v>
      </c>
      <c r="J2612" s="27"/>
      <c r="K2612" s="29"/>
      <c r="L2612" s="30"/>
      <c r="M2612" s="29"/>
      <c r="N2612" s="30"/>
      <c r="O2612" s="31">
        <f>SUBTOTAL(9,O2613:O2628)</f>
        <v>0</v>
      </c>
      <c r="P2612" s="32"/>
      <c r="Q2612" s="31">
        <f>SUBTOTAL(9,Q2613:Q2628)</f>
        <v>4.8759999999999998E-2</v>
      </c>
      <c r="R2612" s="30"/>
      <c r="S2612" s="31">
        <f>SUBTOTAL(9,S2613:S2628)</f>
        <v>0</v>
      </c>
      <c r="T2612" s="33"/>
      <c r="U2612" s="31">
        <f>SUBTOTAL(9,U2613:U2628)</f>
        <v>0</v>
      </c>
      <c r="V2612" s="31">
        <f>SUBTOTAL(9,V2613:V2628)</f>
        <v>0</v>
      </c>
      <c r="Y2612" s="31">
        <f>SUBTOTAL(9,Y2613:Y2628)</f>
        <v>4</v>
      </c>
    </row>
    <row r="2613" spans="6:25" s="43" customFormat="1" ht="12" hidden="1" outlineLevel="2" x14ac:dyDescent="0.2">
      <c r="F2613" s="35">
        <v>559</v>
      </c>
      <c r="G2613" s="36" t="s">
        <v>28</v>
      </c>
      <c r="H2613" s="37" t="s">
        <v>1461</v>
      </c>
      <c r="I2613" s="38" t="s">
        <v>1462</v>
      </c>
      <c r="J2613" s="36" t="s">
        <v>264</v>
      </c>
      <c r="K2613" s="39">
        <v>22</v>
      </c>
      <c r="L2613" s="40">
        <v>0</v>
      </c>
      <c r="M2613" s="39">
        <v>22</v>
      </c>
      <c r="N2613" s="41"/>
      <c r="O2613" s="42">
        <f>M2613*N2613</f>
        <v>0</v>
      </c>
      <c r="P2613" s="42">
        <v>2.0799999999999998E-3</v>
      </c>
      <c r="Q2613" s="42">
        <f>M2613*P2613</f>
        <v>4.5759999999999995E-2</v>
      </c>
      <c r="R2613" s="42"/>
      <c r="S2613" s="42">
        <f>M2613*R2613</f>
        <v>0</v>
      </c>
      <c r="T2613" s="42">
        <v>21</v>
      </c>
      <c r="U2613" s="42">
        <f>O2613*T2613/100</f>
        <v>0</v>
      </c>
      <c r="V2613" s="42">
        <f>U2613+O2613</f>
        <v>0</v>
      </c>
      <c r="W2613" s="42"/>
      <c r="X2613" s="42"/>
      <c r="Y2613" s="42">
        <v>1</v>
      </c>
    </row>
    <row r="2614" spans="6:25" s="43" customFormat="1" ht="12" hidden="1" outlineLevel="2" x14ac:dyDescent="0.2">
      <c r="F2614" s="44"/>
      <c r="G2614" s="45"/>
      <c r="H2614" s="46" t="s">
        <v>33</v>
      </c>
      <c r="I2614" s="88" t="s">
        <v>1463</v>
      </c>
      <c r="J2614" s="88"/>
      <c r="K2614" s="88"/>
      <c r="L2614" s="88"/>
      <c r="M2614" s="88"/>
      <c r="N2614" s="88"/>
      <c r="O2614" s="88"/>
      <c r="P2614" s="47"/>
      <c r="Q2614" s="48"/>
      <c r="R2614" s="47"/>
      <c r="S2614" s="48"/>
      <c r="T2614" s="49"/>
      <c r="U2614" s="49"/>
      <c r="V2614" s="49"/>
      <c r="W2614" s="50"/>
    </row>
    <row r="2615" spans="6:25" s="43" customFormat="1" ht="6" hidden="1" customHeight="1" outlineLevel="2" x14ac:dyDescent="0.2">
      <c r="F2615" s="44"/>
      <c r="G2615" s="45"/>
      <c r="H2615" s="51"/>
      <c r="I2615" s="52"/>
      <c r="J2615" s="52"/>
      <c r="K2615" s="52"/>
      <c r="L2615" s="52"/>
      <c r="M2615" s="52"/>
      <c r="N2615" s="52"/>
      <c r="O2615" s="52"/>
      <c r="P2615" s="47"/>
      <c r="Q2615" s="48"/>
      <c r="R2615" s="47"/>
      <c r="S2615" s="48"/>
      <c r="T2615" s="49"/>
      <c r="U2615" s="49"/>
      <c r="V2615" s="49"/>
      <c r="W2615" s="50"/>
    </row>
    <row r="2616" spans="6:25" s="53" customFormat="1" ht="11.25" hidden="1" outlineLevel="3" x14ac:dyDescent="0.25">
      <c r="F2616" s="54"/>
      <c r="G2616" s="55"/>
      <c r="H2616" s="56" t="str">
        <f>IF(AND(H2615&lt;&gt;"Výkaz výměr:",I2615=""),"Výkaz výměr:","")</f>
        <v>Výkaz výměr:</v>
      </c>
      <c r="I2616" s="57" t="s">
        <v>1464</v>
      </c>
      <c r="J2616" s="58"/>
      <c r="K2616" s="57"/>
      <c r="L2616" s="59"/>
      <c r="M2616" s="60">
        <v>8</v>
      </c>
      <c r="N2616" s="61"/>
      <c r="O2616" s="62"/>
      <c r="P2616" s="63"/>
      <c r="Q2616" s="61"/>
      <c r="R2616" s="61"/>
      <c r="S2616" s="61"/>
      <c r="T2616" s="64" t="s">
        <v>36</v>
      </c>
      <c r="U2616" s="61"/>
      <c r="V2616" s="61"/>
    </row>
    <row r="2617" spans="6:25" s="53" customFormat="1" ht="11.25" hidden="1" outlineLevel="3" x14ac:dyDescent="0.25">
      <c r="F2617" s="54"/>
      <c r="G2617" s="55"/>
      <c r="H2617" s="56" t="str">
        <f>IF(AND(H2616&lt;&gt;"Výkaz výměr:",I2616=""),"Výkaz výměr:","")</f>
        <v/>
      </c>
      <c r="I2617" s="57" t="s">
        <v>268</v>
      </c>
      <c r="J2617" s="58"/>
      <c r="K2617" s="57"/>
      <c r="L2617" s="59"/>
      <c r="M2617" s="60">
        <v>3</v>
      </c>
      <c r="N2617" s="61"/>
      <c r="O2617" s="62"/>
      <c r="P2617" s="63"/>
      <c r="Q2617" s="61"/>
      <c r="R2617" s="61"/>
      <c r="S2617" s="61"/>
      <c r="T2617" s="64" t="s">
        <v>36</v>
      </c>
      <c r="U2617" s="61"/>
      <c r="V2617" s="61"/>
    </row>
    <row r="2618" spans="6:25" s="53" customFormat="1" ht="11.25" hidden="1" outlineLevel="3" x14ac:dyDescent="0.25">
      <c r="F2618" s="54"/>
      <c r="G2618" s="55"/>
      <c r="H2618" s="56" t="str">
        <f>IF(AND(H2617&lt;&gt;"Výkaz výměr:",I2617=""),"Výkaz výměr:","")</f>
        <v/>
      </c>
      <c r="I2618" s="57" t="s">
        <v>1465</v>
      </c>
      <c r="J2618" s="58"/>
      <c r="K2618" s="57"/>
      <c r="L2618" s="59"/>
      <c r="M2618" s="60">
        <v>11</v>
      </c>
      <c r="N2618" s="61"/>
      <c r="O2618" s="62"/>
      <c r="P2618" s="63"/>
      <c r="Q2618" s="61"/>
      <c r="R2618" s="61"/>
      <c r="S2618" s="61"/>
      <c r="T2618" s="64" t="s">
        <v>36</v>
      </c>
      <c r="U2618" s="61"/>
      <c r="V2618" s="61"/>
    </row>
    <row r="2619" spans="6:25" s="43" customFormat="1" ht="12" hidden="1" outlineLevel="2" x14ac:dyDescent="0.2">
      <c r="F2619" s="35">
        <v>560</v>
      </c>
      <c r="G2619" s="36" t="s">
        <v>28</v>
      </c>
      <c r="H2619" s="37" t="s">
        <v>1466</v>
      </c>
      <c r="I2619" s="38" t="s">
        <v>1467</v>
      </c>
      <c r="J2619" s="36" t="s">
        <v>31</v>
      </c>
      <c r="K2619" s="39">
        <v>2</v>
      </c>
      <c r="L2619" s="40">
        <v>0</v>
      </c>
      <c r="M2619" s="39">
        <v>2</v>
      </c>
      <c r="N2619" s="41"/>
      <c r="O2619" s="42">
        <f>M2619*N2619</f>
        <v>0</v>
      </c>
      <c r="P2619" s="42">
        <v>1.5E-3</v>
      </c>
      <c r="Q2619" s="42">
        <f>M2619*P2619</f>
        <v>3.0000000000000001E-3</v>
      </c>
      <c r="R2619" s="42"/>
      <c r="S2619" s="42">
        <f>M2619*R2619</f>
        <v>0</v>
      </c>
      <c r="T2619" s="42">
        <v>21</v>
      </c>
      <c r="U2619" s="42">
        <f>O2619*T2619/100</f>
        <v>0</v>
      </c>
      <c r="V2619" s="42">
        <f>U2619+O2619</f>
        <v>0</v>
      </c>
      <c r="W2619" s="42"/>
      <c r="X2619" s="42"/>
      <c r="Y2619" s="42">
        <v>1</v>
      </c>
    </row>
    <row r="2620" spans="6:25" s="43" customFormat="1" ht="12" hidden="1" outlineLevel="2" x14ac:dyDescent="0.2">
      <c r="F2620" s="44"/>
      <c r="G2620" s="45"/>
      <c r="H2620" s="46" t="s">
        <v>33</v>
      </c>
      <c r="I2620" s="88" t="s">
        <v>1468</v>
      </c>
      <c r="J2620" s="88"/>
      <c r="K2620" s="88"/>
      <c r="L2620" s="88"/>
      <c r="M2620" s="88"/>
      <c r="N2620" s="88"/>
      <c r="O2620" s="88"/>
      <c r="P2620" s="47"/>
      <c r="Q2620" s="48"/>
      <c r="R2620" s="47"/>
      <c r="S2620" s="48"/>
      <c r="T2620" s="49"/>
      <c r="U2620" s="49"/>
      <c r="V2620" s="49"/>
      <c r="W2620" s="50"/>
    </row>
    <row r="2621" spans="6:25" s="43" customFormat="1" ht="6" hidden="1" customHeight="1" outlineLevel="2" x14ac:dyDescent="0.2">
      <c r="F2621" s="44"/>
      <c r="G2621" s="45"/>
      <c r="H2621" s="51"/>
      <c r="I2621" s="52"/>
      <c r="J2621" s="52"/>
      <c r="K2621" s="52"/>
      <c r="L2621" s="52"/>
      <c r="M2621" s="52"/>
      <c r="N2621" s="52"/>
      <c r="O2621" s="52"/>
      <c r="P2621" s="47"/>
      <c r="Q2621" s="48"/>
      <c r="R2621" s="47"/>
      <c r="S2621" s="48"/>
      <c r="T2621" s="49"/>
      <c r="U2621" s="49"/>
      <c r="V2621" s="49"/>
      <c r="W2621" s="50"/>
    </row>
    <row r="2622" spans="6:25" s="43" customFormat="1" ht="12" hidden="1" outlineLevel="2" x14ac:dyDescent="0.2">
      <c r="F2622" s="35">
        <v>561</v>
      </c>
      <c r="G2622" s="36" t="s">
        <v>28</v>
      </c>
      <c r="H2622" s="37" t="s">
        <v>369</v>
      </c>
      <c r="I2622" s="38" t="s">
        <v>370</v>
      </c>
      <c r="J2622" s="36" t="s">
        <v>264</v>
      </c>
      <c r="K2622" s="39">
        <v>22</v>
      </c>
      <c r="L2622" s="40">
        <v>0</v>
      </c>
      <c r="M2622" s="39">
        <v>22</v>
      </c>
      <c r="N2622" s="41"/>
      <c r="O2622" s="42">
        <f>M2622*N2622</f>
        <v>0</v>
      </c>
      <c r="P2622" s="42"/>
      <c r="Q2622" s="42">
        <f>M2622*P2622</f>
        <v>0</v>
      </c>
      <c r="R2622" s="42"/>
      <c r="S2622" s="42">
        <f>M2622*R2622</f>
        <v>0</v>
      </c>
      <c r="T2622" s="42">
        <v>21</v>
      </c>
      <c r="U2622" s="42">
        <f>O2622*T2622/100</f>
        <v>0</v>
      </c>
      <c r="V2622" s="42">
        <f>U2622+O2622</f>
        <v>0</v>
      </c>
      <c r="W2622" s="42"/>
      <c r="X2622" s="42"/>
      <c r="Y2622" s="42">
        <v>1</v>
      </c>
    </row>
    <row r="2623" spans="6:25" s="43" customFormat="1" ht="12" hidden="1" outlineLevel="2" x14ac:dyDescent="0.2">
      <c r="F2623" s="44"/>
      <c r="G2623" s="45"/>
      <c r="H2623" s="46" t="s">
        <v>33</v>
      </c>
      <c r="I2623" s="88" t="s">
        <v>371</v>
      </c>
      <c r="J2623" s="88"/>
      <c r="K2623" s="88"/>
      <c r="L2623" s="88"/>
      <c r="M2623" s="88"/>
      <c r="N2623" s="88"/>
      <c r="O2623" s="88"/>
      <c r="P2623" s="47"/>
      <c r="Q2623" s="48"/>
      <c r="R2623" s="47"/>
      <c r="S2623" s="48"/>
      <c r="T2623" s="49"/>
      <c r="U2623" s="49"/>
      <c r="V2623" s="49"/>
      <c r="W2623" s="50"/>
    </row>
    <row r="2624" spans="6:25" s="43" customFormat="1" ht="6" hidden="1" customHeight="1" outlineLevel="2" x14ac:dyDescent="0.2">
      <c r="F2624" s="44"/>
      <c r="G2624" s="45"/>
      <c r="H2624" s="51"/>
      <c r="I2624" s="52"/>
      <c r="J2624" s="52"/>
      <c r="K2624" s="52"/>
      <c r="L2624" s="52"/>
      <c r="M2624" s="52"/>
      <c r="N2624" s="52"/>
      <c r="O2624" s="52"/>
      <c r="P2624" s="47"/>
      <c r="Q2624" s="48"/>
      <c r="R2624" s="47"/>
      <c r="S2624" s="48"/>
      <c r="T2624" s="49"/>
      <c r="U2624" s="49"/>
      <c r="V2624" s="49"/>
      <c r="W2624" s="50"/>
    </row>
    <row r="2625" spans="6:25" s="43" customFormat="1" ht="12" hidden="1" outlineLevel="2" x14ac:dyDescent="0.2">
      <c r="F2625" s="35">
        <v>562</v>
      </c>
      <c r="G2625" s="36" t="s">
        <v>28</v>
      </c>
      <c r="H2625" s="37" t="s">
        <v>1469</v>
      </c>
      <c r="I2625" s="38" t="s">
        <v>1470</v>
      </c>
      <c r="J2625" s="36" t="s">
        <v>149</v>
      </c>
      <c r="K2625" s="39">
        <v>1.68</v>
      </c>
      <c r="L2625" s="40">
        <v>0</v>
      </c>
      <c r="M2625" s="39">
        <v>1.68</v>
      </c>
      <c r="N2625" s="41"/>
      <c r="O2625" s="42">
        <f>M2625*N2625</f>
        <v>0</v>
      </c>
      <c r="P2625" s="42"/>
      <c r="Q2625" s="42">
        <f>M2625*P2625</f>
        <v>0</v>
      </c>
      <c r="R2625" s="42"/>
      <c r="S2625" s="42">
        <f>M2625*R2625</f>
        <v>0</v>
      </c>
      <c r="T2625" s="42">
        <v>21</v>
      </c>
      <c r="U2625" s="42">
        <f>O2625*T2625/100</f>
        <v>0</v>
      </c>
      <c r="V2625" s="42">
        <f>U2625+O2625</f>
        <v>0</v>
      </c>
      <c r="W2625" s="42"/>
      <c r="X2625" s="42"/>
      <c r="Y2625" s="42">
        <v>1</v>
      </c>
    </row>
    <row r="2626" spans="6:25" s="43" customFormat="1" ht="12" hidden="1" outlineLevel="2" x14ac:dyDescent="0.2">
      <c r="F2626" s="44"/>
      <c r="G2626" s="45"/>
      <c r="H2626" s="46" t="s">
        <v>33</v>
      </c>
      <c r="I2626" s="88" t="s">
        <v>1471</v>
      </c>
      <c r="J2626" s="88"/>
      <c r="K2626" s="88"/>
      <c r="L2626" s="88"/>
      <c r="M2626" s="88"/>
      <c r="N2626" s="88"/>
      <c r="O2626" s="88"/>
      <c r="P2626" s="47"/>
      <c r="Q2626" s="48"/>
      <c r="R2626" s="47"/>
      <c r="S2626" s="48"/>
      <c r="T2626" s="49"/>
      <c r="U2626" s="49"/>
      <c r="V2626" s="49"/>
      <c r="W2626" s="50"/>
    </row>
    <row r="2627" spans="6:25" s="43" customFormat="1" ht="6" hidden="1" customHeight="1" outlineLevel="2" x14ac:dyDescent="0.2">
      <c r="F2627" s="44"/>
      <c r="G2627" s="45"/>
      <c r="H2627" s="51"/>
      <c r="I2627" s="52"/>
      <c r="J2627" s="52"/>
      <c r="K2627" s="52"/>
      <c r="L2627" s="52"/>
      <c r="M2627" s="52"/>
      <c r="N2627" s="52"/>
      <c r="O2627" s="52"/>
      <c r="P2627" s="47"/>
      <c r="Q2627" s="48"/>
      <c r="R2627" s="47"/>
      <c r="S2627" s="48"/>
      <c r="T2627" s="49"/>
      <c r="U2627" s="49"/>
      <c r="V2627" s="49"/>
      <c r="W2627" s="50"/>
    </row>
    <row r="2628" spans="6:25" s="65" customFormat="1" ht="12.75" hidden="1" customHeight="1" outlineLevel="2" x14ac:dyDescent="0.25">
      <c r="F2628" s="66"/>
      <c r="G2628" s="67"/>
      <c r="H2628" s="67"/>
      <c r="I2628" s="68"/>
      <c r="J2628" s="67"/>
      <c r="K2628" s="69"/>
      <c r="L2628" s="70"/>
      <c r="M2628" s="69"/>
      <c r="N2628" s="70"/>
      <c r="O2628" s="71"/>
      <c r="P2628" s="72"/>
      <c r="Q2628" s="70"/>
      <c r="R2628" s="70"/>
      <c r="S2628" s="70"/>
      <c r="T2628" s="73" t="s">
        <v>36</v>
      </c>
      <c r="U2628" s="70"/>
      <c r="V2628" s="70"/>
      <c r="W2628" s="70"/>
    </row>
    <row r="2629" spans="6:25" s="25" customFormat="1" ht="16.5" hidden="1" customHeight="1" outlineLevel="1" collapsed="1" x14ac:dyDescent="0.2">
      <c r="F2629" s="26"/>
      <c r="G2629" s="27"/>
      <c r="H2629" s="28"/>
      <c r="I2629" s="28" t="s">
        <v>377</v>
      </c>
      <c r="J2629" s="27"/>
      <c r="K2629" s="29"/>
      <c r="L2629" s="30"/>
      <c r="M2629" s="29"/>
      <c r="N2629" s="30"/>
      <c r="O2629" s="31">
        <f>SUBTOTAL(9,O2630:O2665)</f>
        <v>0</v>
      </c>
      <c r="P2629" s="32"/>
      <c r="Q2629" s="31">
        <f>SUBTOTAL(9,Q2630:Q2665)</f>
        <v>6.2162000000000002E-2</v>
      </c>
      <c r="R2629" s="30"/>
      <c r="S2629" s="31">
        <f>SUBTOTAL(9,S2630:S2665)</f>
        <v>0</v>
      </c>
      <c r="T2629" s="33"/>
      <c r="U2629" s="31">
        <f>SUBTOTAL(9,U2630:U2665)</f>
        <v>0</v>
      </c>
      <c r="V2629" s="31">
        <f>SUBTOTAL(9,V2630:V2665)</f>
        <v>0</v>
      </c>
      <c r="Y2629" s="31">
        <f>SUBTOTAL(9,Y2630:Y2665)</f>
        <v>9</v>
      </c>
    </row>
    <row r="2630" spans="6:25" s="43" customFormat="1" ht="12" hidden="1" outlineLevel="2" x14ac:dyDescent="0.2">
      <c r="F2630" s="35">
        <v>563</v>
      </c>
      <c r="G2630" s="36" t="s">
        <v>28</v>
      </c>
      <c r="H2630" s="37" t="s">
        <v>378</v>
      </c>
      <c r="I2630" s="38" t="s">
        <v>379</v>
      </c>
      <c r="J2630" s="36" t="s">
        <v>264</v>
      </c>
      <c r="K2630" s="39">
        <v>37.799999999999997</v>
      </c>
      <c r="L2630" s="40">
        <v>0</v>
      </c>
      <c r="M2630" s="39">
        <v>37.799999999999997</v>
      </c>
      <c r="N2630" s="41"/>
      <c r="O2630" s="42">
        <f>M2630*N2630</f>
        <v>0</v>
      </c>
      <c r="P2630" s="42">
        <v>6.6E-4</v>
      </c>
      <c r="Q2630" s="42">
        <f>M2630*P2630</f>
        <v>2.4947999999999998E-2</v>
      </c>
      <c r="R2630" s="42"/>
      <c r="S2630" s="42">
        <f>M2630*R2630</f>
        <v>0</v>
      </c>
      <c r="T2630" s="42">
        <v>21</v>
      </c>
      <c r="U2630" s="42">
        <f>O2630*T2630/100</f>
        <v>0</v>
      </c>
      <c r="V2630" s="42">
        <f>U2630+O2630</f>
        <v>0</v>
      </c>
      <c r="W2630" s="42"/>
      <c r="X2630" s="42"/>
      <c r="Y2630" s="42">
        <v>1</v>
      </c>
    </row>
    <row r="2631" spans="6:25" s="43" customFormat="1" ht="12" hidden="1" outlineLevel="2" x14ac:dyDescent="0.2">
      <c r="F2631" s="44"/>
      <c r="G2631" s="45"/>
      <c r="H2631" s="46" t="s">
        <v>33</v>
      </c>
      <c r="I2631" s="88" t="s">
        <v>380</v>
      </c>
      <c r="J2631" s="88"/>
      <c r="K2631" s="88"/>
      <c r="L2631" s="88"/>
      <c r="M2631" s="88"/>
      <c r="N2631" s="88"/>
      <c r="O2631" s="88"/>
      <c r="P2631" s="47"/>
      <c r="Q2631" s="48"/>
      <c r="R2631" s="47"/>
      <c r="S2631" s="48"/>
      <c r="T2631" s="49"/>
      <c r="U2631" s="49"/>
      <c r="V2631" s="49"/>
      <c r="W2631" s="50"/>
    </row>
    <row r="2632" spans="6:25" s="43" customFormat="1" ht="6" hidden="1" customHeight="1" outlineLevel="2" x14ac:dyDescent="0.2">
      <c r="F2632" s="44"/>
      <c r="G2632" s="45"/>
      <c r="H2632" s="51"/>
      <c r="I2632" s="52"/>
      <c r="J2632" s="52"/>
      <c r="K2632" s="52"/>
      <c r="L2632" s="52"/>
      <c r="M2632" s="52"/>
      <c r="N2632" s="52"/>
      <c r="O2632" s="52"/>
      <c r="P2632" s="47"/>
      <c r="Q2632" s="48"/>
      <c r="R2632" s="47"/>
      <c r="S2632" s="48"/>
      <c r="T2632" s="49"/>
      <c r="U2632" s="49"/>
      <c r="V2632" s="49"/>
      <c r="W2632" s="50"/>
    </row>
    <row r="2633" spans="6:25" s="53" customFormat="1" ht="11.25" hidden="1" outlineLevel="3" x14ac:dyDescent="0.25">
      <c r="F2633" s="54"/>
      <c r="G2633" s="55"/>
      <c r="H2633" s="56" t="str">
        <f>IF(AND(H2632&lt;&gt;"Výkaz výměr:",I2632=""),"Výkaz výměr:","")</f>
        <v>Výkaz výměr:</v>
      </c>
      <c r="I2633" s="57" t="s">
        <v>1472</v>
      </c>
      <c r="J2633" s="58"/>
      <c r="K2633" s="57"/>
      <c r="L2633" s="59"/>
      <c r="M2633" s="60">
        <v>3.3</v>
      </c>
      <c r="N2633" s="61"/>
      <c r="O2633" s="62"/>
      <c r="P2633" s="63"/>
      <c r="Q2633" s="61"/>
      <c r="R2633" s="61"/>
      <c r="S2633" s="61"/>
      <c r="T2633" s="64" t="s">
        <v>36</v>
      </c>
      <c r="U2633" s="61"/>
      <c r="V2633" s="61"/>
    </row>
    <row r="2634" spans="6:25" s="53" customFormat="1" ht="11.25" hidden="1" outlineLevel="3" x14ac:dyDescent="0.25">
      <c r="F2634" s="54"/>
      <c r="G2634" s="55"/>
      <c r="H2634" s="56" t="str">
        <f>IF(AND(H2633&lt;&gt;"Výkaz výměr:",I2633=""),"Výkaz výměr:","")</f>
        <v/>
      </c>
      <c r="I2634" s="57" t="s">
        <v>1472</v>
      </c>
      <c r="J2634" s="58"/>
      <c r="K2634" s="57"/>
      <c r="L2634" s="59"/>
      <c r="M2634" s="60">
        <v>3.3</v>
      </c>
      <c r="N2634" s="61"/>
      <c r="O2634" s="62"/>
      <c r="P2634" s="63"/>
      <c r="Q2634" s="61"/>
      <c r="R2634" s="61"/>
      <c r="S2634" s="61"/>
      <c r="T2634" s="64" t="s">
        <v>36</v>
      </c>
      <c r="U2634" s="61"/>
      <c r="V2634" s="61"/>
    </row>
    <row r="2635" spans="6:25" s="53" customFormat="1" ht="11.25" hidden="1" outlineLevel="3" x14ac:dyDescent="0.25">
      <c r="F2635" s="54"/>
      <c r="G2635" s="55"/>
      <c r="H2635" s="56" t="str">
        <f>IF(AND(H2634&lt;&gt;"Výkaz výměr:",I2634=""),"Výkaz výměr:","")</f>
        <v/>
      </c>
      <c r="I2635" s="57" t="s">
        <v>1472</v>
      </c>
      <c r="J2635" s="58"/>
      <c r="K2635" s="57"/>
      <c r="L2635" s="59"/>
      <c r="M2635" s="60">
        <v>3.3</v>
      </c>
      <c r="N2635" s="61"/>
      <c r="O2635" s="62"/>
      <c r="P2635" s="63"/>
      <c r="Q2635" s="61"/>
      <c r="R2635" s="61"/>
      <c r="S2635" s="61"/>
      <c r="T2635" s="64" t="s">
        <v>36</v>
      </c>
      <c r="U2635" s="61"/>
      <c r="V2635" s="61"/>
    </row>
    <row r="2636" spans="6:25" s="53" customFormat="1" ht="11.25" hidden="1" outlineLevel="3" x14ac:dyDescent="0.25">
      <c r="F2636" s="54"/>
      <c r="G2636" s="55"/>
      <c r="H2636" s="56" t="str">
        <f>IF(AND(H2635&lt;&gt;"Výkaz výměr:",I2635=""),"Výkaz výměr:","")</f>
        <v/>
      </c>
      <c r="I2636" s="57" t="s">
        <v>1473</v>
      </c>
      <c r="J2636" s="58"/>
      <c r="K2636" s="57"/>
      <c r="L2636" s="59"/>
      <c r="M2636" s="60">
        <v>9</v>
      </c>
      <c r="N2636" s="61"/>
      <c r="O2636" s="62"/>
      <c r="P2636" s="63"/>
      <c r="Q2636" s="61"/>
      <c r="R2636" s="61"/>
      <c r="S2636" s="61"/>
      <c r="T2636" s="64" t="s">
        <v>36</v>
      </c>
      <c r="U2636" s="61"/>
      <c r="V2636" s="61"/>
    </row>
    <row r="2637" spans="6:25" s="53" customFormat="1" ht="11.25" hidden="1" outlineLevel="3" x14ac:dyDescent="0.25">
      <c r="F2637" s="54"/>
      <c r="G2637" s="55"/>
      <c r="H2637" s="56" t="str">
        <f>IF(AND(H2636&lt;&gt;"Výkaz výměr:",I2636=""),"Výkaz výměr:","")</f>
        <v/>
      </c>
      <c r="I2637" s="57" t="s">
        <v>1474</v>
      </c>
      <c r="J2637" s="58"/>
      <c r="K2637" s="57"/>
      <c r="L2637" s="59"/>
      <c r="M2637" s="60">
        <v>18.899999999999999</v>
      </c>
      <c r="N2637" s="61"/>
      <c r="O2637" s="62"/>
      <c r="P2637" s="63"/>
      <c r="Q2637" s="61"/>
      <c r="R2637" s="61"/>
      <c r="S2637" s="61"/>
      <c r="T2637" s="64" t="s">
        <v>36</v>
      </c>
      <c r="U2637" s="61"/>
      <c r="V2637" s="61"/>
    </row>
    <row r="2638" spans="6:25" s="43" customFormat="1" ht="12" hidden="1" outlineLevel="2" x14ac:dyDescent="0.2">
      <c r="F2638" s="35">
        <v>564</v>
      </c>
      <c r="G2638" s="36" t="s">
        <v>28</v>
      </c>
      <c r="H2638" s="37" t="s">
        <v>383</v>
      </c>
      <c r="I2638" s="38" t="s">
        <v>384</v>
      </c>
      <c r="J2638" s="36" t="s">
        <v>264</v>
      </c>
      <c r="K2638" s="39">
        <v>6</v>
      </c>
      <c r="L2638" s="40">
        <v>0</v>
      </c>
      <c r="M2638" s="39">
        <v>6</v>
      </c>
      <c r="N2638" s="41"/>
      <c r="O2638" s="42">
        <f>M2638*N2638</f>
        <v>0</v>
      </c>
      <c r="P2638" s="42">
        <v>4.0000000000000002E-4</v>
      </c>
      <c r="Q2638" s="42">
        <f>M2638*P2638</f>
        <v>2.4000000000000002E-3</v>
      </c>
      <c r="R2638" s="42"/>
      <c r="S2638" s="42">
        <f>M2638*R2638</f>
        <v>0</v>
      </c>
      <c r="T2638" s="42">
        <v>21</v>
      </c>
      <c r="U2638" s="42">
        <f>O2638*T2638/100</f>
        <v>0</v>
      </c>
      <c r="V2638" s="42">
        <f>U2638+O2638</f>
        <v>0</v>
      </c>
      <c r="W2638" s="42"/>
      <c r="X2638" s="42"/>
      <c r="Y2638" s="42">
        <v>1</v>
      </c>
    </row>
    <row r="2639" spans="6:25" s="43" customFormat="1" ht="12" hidden="1" outlineLevel="2" x14ac:dyDescent="0.2">
      <c r="F2639" s="44"/>
      <c r="G2639" s="45"/>
      <c r="H2639" s="46" t="s">
        <v>33</v>
      </c>
      <c r="I2639" s="88" t="s">
        <v>385</v>
      </c>
      <c r="J2639" s="88"/>
      <c r="K2639" s="88"/>
      <c r="L2639" s="88"/>
      <c r="M2639" s="88"/>
      <c r="N2639" s="88"/>
      <c r="O2639" s="88"/>
      <c r="P2639" s="47"/>
      <c r="Q2639" s="48"/>
      <c r="R2639" s="47"/>
      <c r="S2639" s="48"/>
      <c r="T2639" s="49"/>
      <c r="U2639" s="49"/>
      <c r="V2639" s="49"/>
      <c r="W2639" s="50"/>
    </row>
    <row r="2640" spans="6:25" s="43" customFormat="1" ht="6" hidden="1" customHeight="1" outlineLevel="2" x14ac:dyDescent="0.2">
      <c r="F2640" s="44"/>
      <c r="G2640" s="45"/>
      <c r="H2640" s="51"/>
      <c r="I2640" s="52"/>
      <c r="J2640" s="52"/>
      <c r="K2640" s="52"/>
      <c r="L2640" s="52"/>
      <c r="M2640" s="52"/>
      <c r="N2640" s="52"/>
      <c r="O2640" s="52"/>
      <c r="P2640" s="47"/>
      <c r="Q2640" s="48"/>
      <c r="R2640" s="47"/>
      <c r="S2640" s="48"/>
      <c r="T2640" s="49"/>
      <c r="U2640" s="49"/>
      <c r="V2640" s="49"/>
      <c r="W2640" s="50"/>
    </row>
    <row r="2641" spans="6:25" s="43" customFormat="1" ht="12" hidden="1" outlineLevel="2" x14ac:dyDescent="0.2">
      <c r="F2641" s="35">
        <v>565</v>
      </c>
      <c r="G2641" s="36" t="s">
        <v>28</v>
      </c>
      <c r="H2641" s="37" t="s">
        <v>1475</v>
      </c>
      <c r="I2641" s="38" t="s">
        <v>1476</v>
      </c>
      <c r="J2641" s="36" t="s">
        <v>264</v>
      </c>
      <c r="K2641" s="39">
        <v>38</v>
      </c>
      <c r="L2641" s="40">
        <v>0</v>
      </c>
      <c r="M2641" s="39">
        <v>38</v>
      </c>
      <c r="N2641" s="41"/>
      <c r="O2641" s="42">
        <f>M2641*N2641</f>
        <v>0</v>
      </c>
      <c r="P2641" s="42">
        <v>2.1000000000000001E-4</v>
      </c>
      <c r="Q2641" s="42">
        <f>M2641*P2641</f>
        <v>7.980000000000001E-3</v>
      </c>
      <c r="R2641" s="42"/>
      <c r="S2641" s="42">
        <f>M2641*R2641</f>
        <v>0</v>
      </c>
      <c r="T2641" s="42">
        <v>21</v>
      </c>
      <c r="U2641" s="42">
        <f>O2641*T2641/100</f>
        <v>0</v>
      </c>
      <c r="V2641" s="42">
        <f>U2641+O2641</f>
        <v>0</v>
      </c>
      <c r="W2641" s="42"/>
      <c r="X2641" s="42"/>
      <c r="Y2641" s="42">
        <v>1</v>
      </c>
    </row>
    <row r="2642" spans="6:25" s="43" customFormat="1" ht="12" hidden="1" outlineLevel="2" x14ac:dyDescent="0.2">
      <c r="F2642" s="44"/>
      <c r="G2642" s="45"/>
      <c r="H2642" s="46" t="s">
        <v>33</v>
      </c>
      <c r="I2642" s="88" t="s">
        <v>1477</v>
      </c>
      <c r="J2642" s="88"/>
      <c r="K2642" s="88"/>
      <c r="L2642" s="88"/>
      <c r="M2642" s="88"/>
      <c r="N2642" s="88"/>
      <c r="O2642" s="88"/>
      <c r="P2642" s="47"/>
      <c r="Q2642" s="48"/>
      <c r="R2642" s="47"/>
      <c r="S2642" s="48"/>
      <c r="T2642" s="49"/>
      <c r="U2642" s="49"/>
      <c r="V2642" s="49"/>
      <c r="W2642" s="50"/>
    </row>
    <row r="2643" spans="6:25" s="43" customFormat="1" ht="6" hidden="1" customHeight="1" outlineLevel="2" x14ac:dyDescent="0.2">
      <c r="F2643" s="44"/>
      <c r="G2643" s="45"/>
      <c r="H2643" s="51"/>
      <c r="I2643" s="52"/>
      <c r="J2643" s="52"/>
      <c r="K2643" s="52"/>
      <c r="L2643" s="52"/>
      <c r="M2643" s="52"/>
      <c r="N2643" s="52"/>
      <c r="O2643" s="52"/>
      <c r="P2643" s="47"/>
      <c r="Q2643" s="48"/>
      <c r="R2643" s="47"/>
      <c r="S2643" s="48"/>
      <c r="T2643" s="49"/>
      <c r="U2643" s="49"/>
      <c r="V2643" s="49"/>
      <c r="W2643" s="50"/>
    </row>
    <row r="2644" spans="6:25" s="43" customFormat="1" ht="12" hidden="1" outlineLevel="2" x14ac:dyDescent="0.2">
      <c r="F2644" s="35">
        <v>566</v>
      </c>
      <c r="G2644" s="36" t="s">
        <v>28</v>
      </c>
      <c r="H2644" s="37" t="s">
        <v>1478</v>
      </c>
      <c r="I2644" s="38" t="s">
        <v>1479</v>
      </c>
      <c r="J2644" s="36" t="s">
        <v>264</v>
      </c>
      <c r="K2644" s="39">
        <v>37.799999999999997</v>
      </c>
      <c r="L2644" s="40">
        <v>0</v>
      </c>
      <c r="M2644" s="39">
        <v>37.799999999999997</v>
      </c>
      <c r="N2644" s="41"/>
      <c r="O2644" s="42">
        <f>M2644*N2644</f>
        <v>0</v>
      </c>
      <c r="P2644" s="42">
        <v>1.2999999999999999E-4</v>
      </c>
      <c r="Q2644" s="42">
        <f>M2644*P2644</f>
        <v>4.9139999999999991E-3</v>
      </c>
      <c r="R2644" s="42"/>
      <c r="S2644" s="42">
        <f>M2644*R2644</f>
        <v>0</v>
      </c>
      <c r="T2644" s="42">
        <v>21</v>
      </c>
      <c r="U2644" s="42">
        <f>O2644*T2644/100</f>
        <v>0</v>
      </c>
      <c r="V2644" s="42">
        <f>U2644+O2644</f>
        <v>0</v>
      </c>
      <c r="W2644" s="42"/>
      <c r="X2644" s="42"/>
      <c r="Y2644" s="42">
        <v>1</v>
      </c>
    </row>
    <row r="2645" spans="6:25" s="43" customFormat="1" ht="12" hidden="1" outlineLevel="2" x14ac:dyDescent="0.2">
      <c r="F2645" s="44"/>
      <c r="G2645" s="45"/>
      <c r="H2645" s="46" t="s">
        <v>33</v>
      </c>
      <c r="I2645" s="88" t="s">
        <v>1480</v>
      </c>
      <c r="J2645" s="88"/>
      <c r="K2645" s="88"/>
      <c r="L2645" s="88"/>
      <c r="M2645" s="88"/>
      <c r="N2645" s="88"/>
      <c r="O2645" s="88"/>
      <c r="P2645" s="47"/>
      <c r="Q2645" s="48"/>
      <c r="R2645" s="47"/>
      <c r="S2645" s="48"/>
      <c r="T2645" s="49"/>
      <c r="U2645" s="49"/>
      <c r="V2645" s="49"/>
      <c r="W2645" s="50"/>
    </row>
    <row r="2646" spans="6:25" s="43" customFormat="1" ht="6" hidden="1" customHeight="1" outlineLevel="2" x14ac:dyDescent="0.2">
      <c r="F2646" s="44"/>
      <c r="G2646" s="45"/>
      <c r="H2646" s="51"/>
      <c r="I2646" s="52"/>
      <c r="J2646" s="52"/>
      <c r="K2646" s="52"/>
      <c r="L2646" s="52"/>
      <c r="M2646" s="52"/>
      <c r="N2646" s="52"/>
      <c r="O2646" s="52"/>
      <c r="P2646" s="47"/>
      <c r="Q2646" s="48"/>
      <c r="R2646" s="47"/>
      <c r="S2646" s="48"/>
      <c r="T2646" s="49"/>
      <c r="U2646" s="49"/>
      <c r="V2646" s="49"/>
      <c r="W2646" s="50"/>
    </row>
    <row r="2647" spans="6:25" s="43" customFormat="1" ht="12" hidden="1" outlineLevel="2" x14ac:dyDescent="0.2">
      <c r="F2647" s="35">
        <v>567</v>
      </c>
      <c r="G2647" s="36" t="s">
        <v>28</v>
      </c>
      <c r="H2647" s="37" t="s">
        <v>1481</v>
      </c>
      <c r="I2647" s="38" t="s">
        <v>1482</v>
      </c>
      <c r="J2647" s="36" t="s">
        <v>31</v>
      </c>
      <c r="K2647" s="39">
        <v>1</v>
      </c>
      <c r="L2647" s="40">
        <v>0</v>
      </c>
      <c r="M2647" s="39">
        <v>1</v>
      </c>
      <c r="N2647" s="41"/>
      <c r="O2647" s="42">
        <f>M2647*N2647</f>
        <v>0</v>
      </c>
      <c r="P2647" s="42">
        <v>3.0000000000000001E-3</v>
      </c>
      <c r="Q2647" s="42">
        <f>M2647*P2647</f>
        <v>3.0000000000000001E-3</v>
      </c>
      <c r="R2647" s="42"/>
      <c r="S2647" s="42">
        <f>M2647*R2647</f>
        <v>0</v>
      </c>
      <c r="T2647" s="42">
        <v>21</v>
      </c>
      <c r="U2647" s="42">
        <f>O2647*T2647/100</f>
        <v>0</v>
      </c>
      <c r="V2647" s="42">
        <f>U2647+O2647</f>
        <v>0</v>
      </c>
      <c r="W2647" s="42"/>
      <c r="X2647" s="42"/>
      <c r="Y2647" s="42">
        <v>1</v>
      </c>
    </row>
    <row r="2648" spans="6:25" s="43" customFormat="1" ht="12" hidden="1" outlineLevel="2" x14ac:dyDescent="0.2">
      <c r="F2648" s="44"/>
      <c r="G2648" s="45"/>
      <c r="H2648" s="46" t="s">
        <v>33</v>
      </c>
      <c r="I2648" s="88" t="s">
        <v>1483</v>
      </c>
      <c r="J2648" s="88"/>
      <c r="K2648" s="88"/>
      <c r="L2648" s="88"/>
      <c r="M2648" s="88"/>
      <c r="N2648" s="88"/>
      <c r="O2648" s="88"/>
      <c r="P2648" s="47"/>
      <c r="Q2648" s="48"/>
      <c r="R2648" s="47"/>
      <c r="S2648" s="48"/>
      <c r="T2648" s="49"/>
      <c r="U2648" s="49"/>
      <c r="V2648" s="49"/>
      <c r="W2648" s="50"/>
    </row>
    <row r="2649" spans="6:25" s="43" customFormat="1" ht="6" hidden="1" customHeight="1" outlineLevel="2" x14ac:dyDescent="0.2">
      <c r="F2649" s="44"/>
      <c r="G2649" s="45"/>
      <c r="H2649" s="51"/>
      <c r="I2649" s="52"/>
      <c r="J2649" s="52"/>
      <c r="K2649" s="52"/>
      <c r="L2649" s="52"/>
      <c r="M2649" s="52"/>
      <c r="N2649" s="52"/>
      <c r="O2649" s="52"/>
      <c r="P2649" s="47"/>
      <c r="Q2649" s="48"/>
      <c r="R2649" s="47"/>
      <c r="S2649" s="48"/>
      <c r="T2649" s="49"/>
      <c r="U2649" s="49"/>
      <c r="V2649" s="49"/>
      <c r="W2649" s="50"/>
    </row>
    <row r="2650" spans="6:25" s="43" customFormat="1" ht="12" hidden="1" outlineLevel="2" x14ac:dyDescent="0.2">
      <c r="F2650" s="35">
        <v>568</v>
      </c>
      <c r="G2650" s="36" t="s">
        <v>28</v>
      </c>
      <c r="H2650" s="37" t="s">
        <v>1484</v>
      </c>
      <c r="I2650" s="38" t="s">
        <v>1485</v>
      </c>
      <c r="J2650" s="36" t="s">
        <v>1486</v>
      </c>
      <c r="K2650" s="39">
        <v>3</v>
      </c>
      <c r="L2650" s="40">
        <v>0</v>
      </c>
      <c r="M2650" s="39">
        <v>3</v>
      </c>
      <c r="N2650" s="41"/>
      <c r="O2650" s="42">
        <f>M2650*N2650</f>
        <v>0</v>
      </c>
      <c r="P2650" s="42">
        <v>4.2999999999999999E-4</v>
      </c>
      <c r="Q2650" s="42">
        <f>M2650*P2650</f>
        <v>1.2899999999999999E-3</v>
      </c>
      <c r="R2650" s="42"/>
      <c r="S2650" s="42">
        <f>M2650*R2650</f>
        <v>0</v>
      </c>
      <c r="T2650" s="42">
        <v>21</v>
      </c>
      <c r="U2650" s="42">
        <f>O2650*T2650/100</f>
        <v>0</v>
      </c>
      <c r="V2650" s="42">
        <f>U2650+O2650</f>
        <v>0</v>
      </c>
      <c r="W2650" s="42"/>
      <c r="X2650" s="42"/>
      <c r="Y2650" s="42">
        <v>1</v>
      </c>
    </row>
    <row r="2651" spans="6:25" s="43" customFormat="1" ht="12" hidden="1" outlineLevel="2" x14ac:dyDescent="0.2">
      <c r="F2651" s="44"/>
      <c r="G2651" s="45"/>
      <c r="H2651" s="46" t="s">
        <v>33</v>
      </c>
      <c r="I2651" s="88" t="s">
        <v>1487</v>
      </c>
      <c r="J2651" s="88"/>
      <c r="K2651" s="88"/>
      <c r="L2651" s="88"/>
      <c r="M2651" s="88"/>
      <c r="N2651" s="88"/>
      <c r="O2651" s="88"/>
      <c r="P2651" s="47"/>
      <c r="Q2651" s="48"/>
      <c r="R2651" s="47"/>
      <c r="S2651" s="48"/>
      <c r="T2651" s="49"/>
      <c r="U2651" s="49"/>
      <c r="V2651" s="49"/>
      <c r="W2651" s="50"/>
    </row>
    <row r="2652" spans="6:25" s="43" customFormat="1" ht="6" hidden="1" customHeight="1" outlineLevel="2" x14ac:dyDescent="0.2">
      <c r="F2652" s="44"/>
      <c r="G2652" s="45"/>
      <c r="H2652" s="51"/>
      <c r="I2652" s="52"/>
      <c r="J2652" s="52"/>
      <c r="K2652" s="52"/>
      <c r="L2652" s="52"/>
      <c r="M2652" s="52"/>
      <c r="N2652" s="52"/>
      <c r="O2652" s="52"/>
      <c r="P2652" s="47"/>
      <c r="Q2652" s="48"/>
      <c r="R2652" s="47"/>
      <c r="S2652" s="48"/>
      <c r="T2652" s="49"/>
      <c r="U2652" s="49"/>
      <c r="V2652" s="49"/>
      <c r="W2652" s="50"/>
    </row>
    <row r="2653" spans="6:25" s="43" customFormat="1" ht="12" hidden="1" outlineLevel="2" x14ac:dyDescent="0.2">
      <c r="F2653" s="35">
        <v>569</v>
      </c>
      <c r="G2653" s="36" t="s">
        <v>28</v>
      </c>
      <c r="H2653" s="37" t="s">
        <v>406</v>
      </c>
      <c r="I2653" s="38" t="s">
        <v>407</v>
      </c>
      <c r="J2653" s="36" t="s">
        <v>264</v>
      </c>
      <c r="K2653" s="39">
        <v>43</v>
      </c>
      <c r="L2653" s="40">
        <v>0</v>
      </c>
      <c r="M2653" s="39">
        <v>43</v>
      </c>
      <c r="N2653" s="41"/>
      <c r="O2653" s="42">
        <f>M2653*N2653</f>
        <v>0</v>
      </c>
      <c r="P2653" s="42">
        <v>1.0000000000000001E-5</v>
      </c>
      <c r="Q2653" s="42">
        <f>M2653*P2653</f>
        <v>4.3000000000000004E-4</v>
      </c>
      <c r="R2653" s="42"/>
      <c r="S2653" s="42">
        <f>M2653*R2653</f>
        <v>0</v>
      </c>
      <c r="T2653" s="42">
        <v>21</v>
      </c>
      <c r="U2653" s="42">
        <f>O2653*T2653/100</f>
        <v>0</v>
      </c>
      <c r="V2653" s="42">
        <f>U2653+O2653</f>
        <v>0</v>
      </c>
      <c r="W2653" s="42"/>
      <c r="X2653" s="42"/>
      <c r="Y2653" s="42">
        <v>1</v>
      </c>
    </row>
    <row r="2654" spans="6:25" s="43" customFormat="1" ht="12" hidden="1" outlineLevel="2" x14ac:dyDescent="0.2">
      <c r="F2654" s="44"/>
      <c r="G2654" s="45"/>
      <c r="H2654" s="46" t="s">
        <v>33</v>
      </c>
      <c r="I2654" s="88" t="s">
        <v>408</v>
      </c>
      <c r="J2654" s="88"/>
      <c r="K2654" s="88"/>
      <c r="L2654" s="88"/>
      <c r="M2654" s="88"/>
      <c r="N2654" s="88"/>
      <c r="O2654" s="88"/>
      <c r="P2654" s="47"/>
      <c r="Q2654" s="48"/>
      <c r="R2654" s="47"/>
      <c r="S2654" s="48"/>
      <c r="T2654" s="49"/>
      <c r="U2654" s="49"/>
      <c r="V2654" s="49"/>
      <c r="W2654" s="50"/>
    </row>
    <row r="2655" spans="6:25" s="43" customFormat="1" ht="6" hidden="1" customHeight="1" outlineLevel="2" x14ac:dyDescent="0.2">
      <c r="F2655" s="44"/>
      <c r="G2655" s="45"/>
      <c r="H2655" s="51"/>
      <c r="I2655" s="52"/>
      <c r="J2655" s="52"/>
      <c r="K2655" s="52"/>
      <c r="L2655" s="52"/>
      <c r="M2655" s="52"/>
      <c r="N2655" s="52"/>
      <c r="O2655" s="52"/>
      <c r="P2655" s="47"/>
      <c r="Q2655" s="48"/>
      <c r="R2655" s="47"/>
      <c r="S2655" s="48"/>
      <c r="T2655" s="49"/>
      <c r="U2655" s="49"/>
      <c r="V2655" s="49"/>
      <c r="W2655" s="50"/>
    </row>
    <row r="2656" spans="6:25" s="53" customFormat="1" ht="11.25" hidden="1" outlineLevel="3" x14ac:dyDescent="0.25">
      <c r="F2656" s="54"/>
      <c r="G2656" s="55"/>
      <c r="H2656" s="56" t="str">
        <f>IF(AND(H2655&lt;&gt;"Výkaz výměr:",I2655=""),"Výkaz výměr:","")</f>
        <v>Výkaz výměr:</v>
      </c>
      <c r="I2656" s="57" t="s">
        <v>1488</v>
      </c>
      <c r="J2656" s="58"/>
      <c r="K2656" s="57"/>
      <c r="L2656" s="59"/>
      <c r="M2656" s="60">
        <v>37</v>
      </c>
      <c r="N2656" s="61"/>
      <c r="O2656" s="62"/>
      <c r="P2656" s="63"/>
      <c r="Q2656" s="61"/>
      <c r="R2656" s="61"/>
      <c r="S2656" s="61"/>
      <c r="T2656" s="64" t="s">
        <v>36</v>
      </c>
      <c r="U2656" s="61"/>
      <c r="V2656" s="61"/>
    </row>
    <row r="2657" spans="6:25" s="53" customFormat="1" ht="11.25" hidden="1" outlineLevel="3" x14ac:dyDescent="0.25">
      <c r="F2657" s="54"/>
      <c r="G2657" s="55"/>
      <c r="H2657" s="56" t="str">
        <f>IF(AND(H2656&lt;&gt;"Výkaz výměr:",I2656=""),"Výkaz výměr:","")</f>
        <v/>
      </c>
      <c r="I2657" s="57" t="s">
        <v>373</v>
      </c>
      <c r="J2657" s="58"/>
      <c r="K2657" s="57"/>
      <c r="L2657" s="59"/>
      <c r="M2657" s="60">
        <v>6</v>
      </c>
      <c r="N2657" s="61"/>
      <c r="O2657" s="62"/>
      <c r="P2657" s="63"/>
      <c r="Q2657" s="61"/>
      <c r="R2657" s="61"/>
      <c r="S2657" s="61"/>
      <c r="T2657" s="64" t="s">
        <v>36</v>
      </c>
      <c r="U2657" s="61"/>
      <c r="V2657" s="61"/>
    </row>
    <row r="2658" spans="6:25" s="53" customFormat="1" ht="11.25" hidden="1" outlineLevel="3" x14ac:dyDescent="0.25">
      <c r="F2658" s="54"/>
      <c r="G2658" s="55"/>
      <c r="H2658" s="56" t="str">
        <f>IF(AND(H2657&lt;&gt;"Výkaz výměr:",I2657=""),"Výkaz výměr:","")</f>
        <v/>
      </c>
      <c r="I2658" s="57"/>
      <c r="J2658" s="58"/>
      <c r="K2658" s="57"/>
      <c r="L2658" s="59"/>
      <c r="M2658" s="60">
        <v>0</v>
      </c>
      <c r="N2658" s="61"/>
      <c r="O2658" s="62"/>
      <c r="P2658" s="63"/>
      <c r="Q2658" s="61"/>
      <c r="R2658" s="61"/>
      <c r="S2658" s="61"/>
      <c r="T2658" s="64" t="s">
        <v>36</v>
      </c>
      <c r="U2658" s="61"/>
      <c r="V2658" s="61"/>
    </row>
    <row r="2659" spans="6:25" s="43" customFormat="1" ht="12" hidden="1" outlineLevel="2" x14ac:dyDescent="0.2">
      <c r="F2659" s="35">
        <v>570</v>
      </c>
      <c r="G2659" s="36" t="s">
        <v>28</v>
      </c>
      <c r="H2659" s="37" t="s">
        <v>403</v>
      </c>
      <c r="I2659" s="38" t="s">
        <v>404</v>
      </c>
      <c r="J2659" s="36" t="s">
        <v>264</v>
      </c>
      <c r="K2659" s="39">
        <v>43</v>
      </c>
      <c r="L2659" s="40">
        <v>0</v>
      </c>
      <c r="M2659" s="39">
        <v>43</v>
      </c>
      <c r="N2659" s="41"/>
      <c r="O2659" s="42">
        <f>M2659*N2659</f>
        <v>0</v>
      </c>
      <c r="P2659" s="42">
        <v>4.0000000000000002E-4</v>
      </c>
      <c r="Q2659" s="42">
        <f>M2659*P2659</f>
        <v>1.72E-2</v>
      </c>
      <c r="R2659" s="42"/>
      <c r="S2659" s="42">
        <f>M2659*R2659</f>
        <v>0</v>
      </c>
      <c r="T2659" s="42">
        <v>21</v>
      </c>
      <c r="U2659" s="42">
        <f>O2659*T2659/100</f>
        <v>0</v>
      </c>
      <c r="V2659" s="42">
        <f>U2659+O2659</f>
        <v>0</v>
      </c>
      <c r="W2659" s="42"/>
      <c r="X2659" s="42"/>
      <c r="Y2659" s="42">
        <v>1</v>
      </c>
    </row>
    <row r="2660" spans="6:25" s="43" customFormat="1" ht="12" hidden="1" outlineLevel="2" x14ac:dyDescent="0.2">
      <c r="F2660" s="44"/>
      <c r="G2660" s="45"/>
      <c r="H2660" s="46" t="s">
        <v>33</v>
      </c>
      <c r="I2660" s="88" t="s">
        <v>405</v>
      </c>
      <c r="J2660" s="88"/>
      <c r="K2660" s="88"/>
      <c r="L2660" s="88"/>
      <c r="M2660" s="88"/>
      <c r="N2660" s="88"/>
      <c r="O2660" s="88"/>
      <c r="P2660" s="47"/>
      <c r="Q2660" s="48"/>
      <c r="R2660" s="47"/>
      <c r="S2660" s="48"/>
      <c r="T2660" s="49"/>
      <c r="U2660" s="49"/>
      <c r="V2660" s="49"/>
      <c r="W2660" s="50"/>
    </row>
    <row r="2661" spans="6:25" s="43" customFormat="1" ht="6" hidden="1" customHeight="1" outlineLevel="2" x14ac:dyDescent="0.2">
      <c r="F2661" s="44"/>
      <c r="G2661" s="45"/>
      <c r="H2661" s="51"/>
      <c r="I2661" s="52"/>
      <c r="J2661" s="52"/>
      <c r="K2661" s="52"/>
      <c r="L2661" s="52"/>
      <c r="M2661" s="52"/>
      <c r="N2661" s="52"/>
      <c r="O2661" s="52"/>
      <c r="P2661" s="47"/>
      <c r="Q2661" s="48"/>
      <c r="R2661" s="47"/>
      <c r="S2661" s="48"/>
      <c r="T2661" s="49"/>
      <c r="U2661" s="49"/>
      <c r="V2661" s="49"/>
      <c r="W2661" s="50"/>
    </row>
    <row r="2662" spans="6:25" s="43" customFormat="1" ht="12" hidden="1" outlineLevel="2" x14ac:dyDescent="0.2">
      <c r="F2662" s="35">
        <v>571</v>
      </c>
      <c r="G2662" s="36" t="s">
        <v>28</v>
      </c>
      <c r="H2662" s="37" t="s">
        <v>1489</v>
      </c>
      <c r="I2662" s="38" t="s">
        <v>1490</v>
      </c>
      <c r="J2662" s="36" t="s">
        <v>149</v>
      </c>
      <c r="K2662" s="39">
        <v>1.02</v>
      </c>
      <c r="L2662" s="40">
        <v>0</v>
      </c>
      <c r="M2662" s="39">
        <v>1.02</v>
      </c>
      <c r="N2662" s="41"/>
      <c r="O2662" s="42">
        <f>M2662*N2662</f>
        <v>0</v>
      </c>
      <c r="P2662" s="42"/>
      <c r="Q2662" s="42">
        <f>M2662*P2662</f>
        <v>0</v>
      </c>
      <c r="R2662" s="42"/>
      <c r="S2662" s="42">
        <f>M2662*R2662</f>
        <v>0</v>
      </c>
      <c r="T2662" s="42">
        <v>21</v>
      </c>
      <c r="U2662" s="42">
        <f>O2662*T2662/100</f>
        <v>0</v>
      </c>
      <c r="V2662" s="42">
        <f>U2662+O2662</f>
        <v>0</v>
      </c>
      <c r="W2662" s="42"/>
      <c r="X2662" s="42"/>
      <c r="Y2662" s="42">
        <v>1</v>
      </c>
    </row>
    <row r="2663" spans="6:25" s="43" customFormat="1" ht="12" hidden="1" outlineLevel="2" x14ac:dyDescent="0.2">
      <c r="F2663" s="44"/>
      <c r="G2663" s="45"/>
      <c r="H2663" s="46" t="s">
        <v>33</v>
      </c>
      <c r="I2663" s="88" t="s">
        <v>1491</v>
      </c>
      <c r="J2663" s="88"/>
      <c r="K2663" s="88"/>
      <c r="L2663" s="88"/>
      <c r="M2663" s="88"/>
      <c r="N2663" s="88"/>
      <c r="O2663" s="88"/>
      <c r="P2663" s="47"/>
      <c r="Q2663" s="48"/>
      <c r="R2663" s="47"/>
      <c r="S2663" s="48"/>
      <c r="T2663" s="49"/>
      <c r="U2663" s="49"/>
      <c r="V2663" s="49"/>
      <c r="W2663" s="50"/>
    </row>
    <row r="2664" spans="6:25" s="43" customFormat="1" ht="6" hidden="1" customHeight="1" outlineLevel="2" x14ac:dyDescent="0.2">
      <c r="F2664" s="44"/>
      <c r="G2664" s="45"/>
      <c r="H2664" s="51"/>
      <c r="I2664" s="52"/>
      <c r="J2664" s="52"/>
      <c r="K2664" s="52"/>
      <c r="L2664" s="52"/>
      <c r="M2664" s="52"/>
      <c r="N2664" s="52"/>
      <c r="O2664" s="52"/>
      <c r="P2664" s="47"/>
      <c r="Q2664" s="48"/>
      <c r="R2664" s="47"/>
      <c r="S2664" s="48"/>
      <c r="T2664" s="49"/>
      <c r="U2664" s="49"/>
      <c r="V2664" s="49"/>
      <c r="W2664" s="50"/>
    </row>
    <row r="2665" spans="6:25" s="65" customFormat="1" ht="12.75" hidden="1" customHeight="1" outlineLevel="2" x14ac:dyDescent="0.25">
      <c r="F2665" s="66"/>
      <c r="G2665" s="67"/>
      <c r="H2665" s="67"/>
      <c r="I2665" s="68"/>
      <c r="J2665" s="67"/>
      <c r="K2665" s="69"/>
      <c r="L2665" s="70"/>
      <c r="M2665" s="69"/>
      <c r="N2665" s="70"/>
      <c r="O2665" s="71"/>
      <c r="P2665" s="72"/>
      <c r="Q2665" s="70"/>
      <c r="R2665" s="70"/>
      <c r="S2665" s="70"/>
      <c r="T2665" s="73" t="s">
        <v>36</v>
      </c>
      <c r="U2665" s="70"/>
      <c r="V2665" s="70"/>
      <c r="W2665" s="70"/>
    </row>
    <row r="2666" spans="6:25" s="25" customFormat="1" ht="16.5" hidden="1" customHeight="1" outlineLevel="1" collapsed="1" x14ac:dyDescent="0.2">
      <c r="F2666" s="26"/>
      <c r="G2666" s="27"/>
      <c r="H2666" s="28"/>
      <c r="I2666" s="28" t="s">
        <v>1492</v>
      </c>
      <c r="J2666" s="27"/>
      <c r="K2666" s="29"/>
      <c r="L2666" s="30"/>
      <c r="M2666" s="29"/>
      <c r="N2666" s="30"/>
      <c r="O2666" s="31">
        <f>SUBTOTAL(9,O2667:O2688)</f>
        <v>0</v>
      </c>
      <c r="P2666" s="32"/>
      <c r="Q2666" s="31">
        <f>SUBTOTAL(9,Q2667:Q2688)</f>
        <v>2.7650000000000001E-2</v>
      </c>
      <c r="R2666" s="30"/>
      <c r="S2666" s="31">
        <f>SUBTOTAL(9,S2667:S2688)</f>
        <v>0</v>
      </c>
      <c r="T2666" s="33"/>
      <c r="U2666" s="31">
        <f>SUBTOTAL(9,U2667:U2688)</f>
        <v>0</v>
      </c>
      <c r="V2666" s="31">
        <f>SUBTOTAL(9,V2667:V2688)</f>
        <v>0</v>
      </c>
      <c r="Y2666" s="31">
        <f>SUBTOTAL(9,Y2667:Y2688)</f>
        <v>7</v>
      </c>
    </row>
    <row r="2667" spans="6:25" s="43" customFormat="1" ht="12" hidden="1" outlineLevel="2" x14ac:dyDescent="0.2">
      <c r="F2667" s="35">
        <v>572</v>
      </c>
      <c r="G2667" s="36" t="s">
        <v>28</v>
      </c>
      <c r="H2667" s="37" t="s">
        <v>1493</v>
      </c>
      <c r="I2667" s="38" t="s">
        <v>1494</v>
      </c>
      <c r="J2667" s="36" t="s">
        <v>289</v>
      </c>
      <c r="K2667" s="39">
        <v>1</v>
      </c>
      <c r="L2667" s="40">
        <v>0</v>
      </c>
      <c r="M2667" s="39">
        <v>1</v>
      </c>
      <c r="N2667" s="41"/>
      <c r="O2667" s="42">
        <f>M2667*N2667</f>
        <v>0</v>
      </c>
      <c r="P2667" s="42">
        <v>2.7650000000000001E-2</v>
      </c>
      <c r="Q2667" s="42">
        <f>M2667*P2667</f>
        <v>2.7650000000000001E-2</v>
      </c>
      <c r="R2667" s="42"/>
      <c r="S2667" s="42">
        <f>M2667*R2667</f>
        <v>0</v>
      </c>
      <c r="T2667" s="42">
        <v>21</v>
      </c>
      <c r="U2667" s="42">
        <f>O2667*T2667/100</f>
        <v>0</v>
      </c>
      <c r="V2667" s="42">
        <f>U2667+O2667</f>
        <v>0</v>
      </c>
      <c r="W2667" s="42"/>
      <c r="X2667" s="42"/>
      <c r="Y2667" s="42">
        <v>1</v>
      </c>
    </row>
    <row r="2668" spans="6:25" s="43" customFormat="1" ht="12" hidden="1" outlineLevel="2" x14ac:dyDescent="0.2">
      <c r="F2668" s="44"/>
      <c r="G2668" s="45"/>
      <c r="H2668" s="46" t="s">
        <v>33</v>
      </c>
      <c r="I2668" s="88" t="s">
        <v>1495</v>
      </c>
      <c r="J2668" s="88"/>
      <c r="K2668" s="88"/>
      <c r="L2668" s="88"/>
      <c r="M2668" s="88"/>
      <c r="N2668" s="88"/>
      <c r="O2668" s="88"/>
      <c r="P2668" s="47"/>
      <c r="Q2668" s="48"/>
      <c r="R2668" s="47"/>
      <c r="S2668" s="48"/>
      <c r="T2668" s="49"/>
      <c r="U2668" s="49"/>
      <c r="V2668" s="49"/>
      <c r="W2668" s="50"/>
    </row>
    <row r="2669" spans="6:25" s="43" customFormat="1" ht="6" hidden="1" customHeight="1" outlineLevel="2" x14ac:dyDescent="0.2">
      <c r="F2669" s="44"/>
      <c r="G2669" s="45"/>
      <c r="H2669" s="51"/>
      <c r="I2669" s="52"/>
      <c r="J2669" s="52"/>
      <c r="K2669" s="52"/>
      <c r="L2669" s="52"/>
      <c r="M2669" s="52"/>
      <c r="N2669" s="52"/>
      <c r="O2669" s="52"/>
      <c r="P2669" s="47"/>
      <c r="Q2669" s="48"/>
      <c r="R2669" s="47"/>
      <c r="S2669" s="48"/>
      <c r="T2669" s="49"/>
      <c r="U2669" s="49"/>
      <c r="V2669" s="49"/>
      <c r="W2669" s="50"/>
    </row>
    <row r="2670" spans="6:25" s="43" customFormat="1" ht="24" hidden="1" outlineLevel="2" x14ac:dyDescent="0.2">
      <c r="F2670" s="35">
        <v>573</v>
      </c>
      <c r="G2670" s="36" t="s">
        <v>1496</v>
      </c>
      <c r="H2670" s="37" t="s">
        <v>1497</v>
      </c>
      <c r="I2670" s="38" t="s">
        <v>1498</v>
      </c>
      <c r="J2670" s="36" t="s">
        <v>31</v>
      </c>
      <c r="K2670" s="39">
        <v>1</v>
      </c>
      <c r="L2670" s="40">
        <v>0</v>
      </c>
      <c r="M2670" s="39">
        <v>1</v>
      </c>
      <c r="N2670" s="41"/>
      <c r="O2670" s="42">
        <f>M2670*N2670</f>
        <v>0</v>
      </c>
      <c r="P2670" s="42"/>
      <c r="Q2670" s="42">
        <f>M2670*P2670</f>
        <v>0</v>
      </c>
      <c r="R2670" s="42"/>
      <c r="S2670" s="42">
        <f>M2670*R2670</f>
        <v>0</v>
      </c>
      <c r="T2670" s="42">
        <v>21</v>
      </c>
      <c r="U2670" s="42">
        <f>O2670*T2670/100</f>
        <v>0</v>
      </c>
      <c r="V2670" s="42">
        <f>U2670+O2670</f>
        <v>0</v>
      </c>
      <c r="W2670" s="42"/>
      <c r="X2670" s="42"/>
      <c r="Y2670" s="42">
        <v>1</v>
      </c>
    </row>
    <row r="2671" spans="6:25" s="43" customFormat="1" ht="12" hidden="1" outlineLevel="2" x14ac:dyDescent="0.2">
      <c r="F2671" s="44"/>
      <c r="G2671" s="45"/>
      <c r="H2671" s="46" t="s">
        <v>33</v>
      </c>
      <c r="I2671" s="88"/>
      <c r="J2671" s="88"/>
      <c r="K2671" s="88"/>
      <c r="L2671" s="88"/>
      <c r="M2671" s="88"/>
      <c r="N2671" s="88"/>
      <c r="O2671" s="88"/>
      <c r="P2671" s="47"/>
      <c r="Q2671" s="48"/>
      <c r="R2671" s="47"/>
      <c r="S2671" s="48"/>
      <c r="T2671" s="49"/>
      <c r="U2671" s="49"/>
      <c r="V2671" s="49"/>
      <c r="W2671" s="50"/>
    </row>
    <row r="2672" spans="6:25" s="43" customFormat="1" ht="6" hidden="1" customHeight="1" outlineLevel="2" x14ac:dyDescent="0.2">
      <c r="F2672" s="44"/>
      <c r="G2672" s="45"/>
      <c r="H2672" s="51"/>
      <c r="I2672" s="52"/>
      <c r="J2672" s="52"/>
      <c r="K2672" s="52"/>
      <c r="L2672" s="52"/>
      <c r="M2672" s="52"/>
      <c r="N2672" s="52"/>
      <c r="O2672" s="52"/>
      <c r="P2672" s="47"/>
      <c r="Q2672" s="48"/>
      <c r="R2672" s="47"/>
      <c r="S2672" s="48"/>
      <c r="T2672" s="49"/>
      <c r="U2672" s="49"/>
      <c r="V2672" s="49"/>
      <c r="W2672" s="50"/>
    </row>
    <row r="2673" spans="6:25" s="43" customFormat="1" ht="24" hidden="1" outlineLevel="2" x14ac:dyDescent="0.2">
      <c r="F2673" s="35">
        <v>574</v>
      </c>
      <c r="G2673" s="36" t="s">
        <v>1496</v>
      </c>
      <c r="H2673" s="37" t="s">
        <v>1499</v>
      </c>
      <c r="I2673" s="38" t="s">
        <v>1500</v>
      </c>
      <c r="J2673" s="36" t="s">
        <v>31</v>
      </c>
      <c r="K2673" s="39">
        <v>1</v>
      </c>
      <c r="L2673" s="40">
        <v>0</v>
      </c>
      <c r="M2673" s="39">
        <v>1</v>
      </c>
      <c r="N2673" s="41"/>
      <c r="O2673" s="42">
        <f>M2673*N2673</f>
        <v>0</v>
      </c>
      <c r="P2673" s="42"/>
      <c r="Q2673" s="42">
        <f>M2673*P2673</f>
        <v>0</v>
      </c>
      <c r="R2673" s="42"/>
      <c r="S2673" s="42">
        <f>M2673*R2673</f>
        <v>0</v>
      </c>
      <c r="T2673" s="42">
        <v>21</v>
      </c>
      <c r="U2673" s="42">
        <f>O2673*T2673/100</f>
        <v>0</v>
      </c>
      <c r="V2673" s="42">
        <f>U2673+O2673</f>
        <v>0</v>
      </c>
      <c r="W2673" s="42"/>
      <c r="X2673" s="42"/>
      <c r="Y2673" s="42">
        <v>1</v>
      </c>
    </row>
    <row r="2674" spans="6:25" s="43" customFormat="1" ht="12" hidden="1" outlineLevel="2" x14ac:dyDescent="0.2">
      <c r="F2674" s="44"/>
      <c r="G2674" s="45"/>
      <c r="H2674" s="46" t="s">
        <v>33</v>
      </c>
      <c r="I2674" s="88"/>
      <c r="J2674" s="88"/>
      <c r="K2674" s="88"/>
      <c r="L2674" s="88"/>
      <c r="M2674" s="88"/>
      <c r="N2674" s="88"/>
      <c r="O2674" s="88"/>
      <c r="P2674" s="47"/>
      <c r="Q2674" s="48"/>
      <c r="R2674" s="47"/>
      <c r="S2674" s="48"/>
      <c r="T2674" s="49"/>
      <c r="U2674" s="49"/>
      <c r="V2674" s="49"/>
      <c r="W2674" s="50"/>
    </row>
    <row r="2675" spans="6:25" s="43" customFormat="1" ht="6" hidden="1" customHeight="1" outlineLevel="2" x14ac:dyDescent="0.2">
      <c r="F2675" s="44"/>
      <c r="G2675" s="45"/>
      <c r="H2675" s="51"/>
      <c r="I2675" s="52"/>
      <c r="J2675" s="52"/>
      <c r="K2675" s="52"/>
      <c r="L2675" s="52"/>
      <c r="M2675" s="52"/>
      <c r="N2675" s="52"/>
      <c r="O2675" s="52"/>
      <c r="P2675" s="47"/>
      <c r="Q2675" s="48"/>
      <c r="R2675" s="47"/>
      <c r="S2675" s="48"/>
      <c r="T2675" s="49"/>
      <c r="U2675" s="49"/>
      <c r="V2675" s="49"/>
      <c r="W2675" s="50"/>
    </row>
    <row r="2676" spans="6:25" s="43" customFormat="1" ht="12" hidden="1" outlineLevel="2" x14ac:dyDescent="0.2">
      <c r="F2676" s="35">
        <v>575</v>
      </c>
      <c r="G2676" s="36" t="s">
        <v>1496</v>
      </c>
      <c r="H2676" s="37" t="s">
        <v>1501</v>
      </c>
      <c r="I2676" s="38" t="s">
        <v>1502</v>
      </c>
      <c r="J2676" s="36" t="s">
        <v>264</v>
      </c>
      <c r="K2676" s="39">
        <v>75</v>
      </c>
      <c r="L2676" s="40">
        <v>0</v>
      </c>
      <c r="M2676" s="39">
        <v>75</v>
      </c>
      <c r="N2676" s="41"/>
      <c r="O2676" s="42">
        <f>M2676*N2676</f>
        <v>0</v>
      </c>
      <c r="P2676" s="42"/>
      <c r="Q2676" s="42">
        <f>M2676*P2676</f>
        <v>0</v>
      </c>
      <c r="R2676" s="42"/>
      <c r="S2676" s="42">
        <f>M2676*R2676</f>
        <v>0</v>
      </c>
      <c r="T2676" s="42">
        <v>21</v>
      </c>
      <c r="U2676" s="42">
        <f>O2676*T2676/100</f>
        <v>0</v>
      </c>
      <c r="V2676" s="42">
        <f>U2676+O2676</f>
        <v>0</v>
      </c>
      <c r="W2676" s="42"/>
      <c r="X2676" s="42"/>
      <c r="Y2676" s="42">
        <v>1</v>
      </c>
    </row>
    <row r="2677" spans="6:25" s="43" customFormat="1" ht="12" hidden="1" outlineLevel="2" x14ac:dyDescent="0.2">
      <c r="F2677" s="44"/>
      <c r="G2677" s="45"/>
      <c r="H2677" s="46" t="s">
        <v>33</v>
      </c>
      <c r="I2677" s="88"/>
      <c r="J2677" s="88"/>
      <c r="K2677" s="88"/>
      <c r="L2677" s="88"/>
      <c r="M2677" s="88"/>
      <c r="N2677" s="88"/>
      <c r="O2677" s="88"/>
      <c r="P2677" s="47"/>
      <c r="Q2677" s="48"/>
      <c r="R2677" s="47"/>
      <c r="S2677" s="48"/>
      <c r="T2677" s="49"/>
      <c r="U2677" s="49"/>
      <c r="V2677" s="49"/>
      <c r="W2677" s="50"/>
    </row>
    <row r="2678" spans="6:25" s="43" customFormat="1" ht="6" hidden="1" customHeight="1" outlineLevel="2" x14ac:dyDescent="0.2">
      <c r="F2678" s="44"/>
      <c r="G2678" s="45"/>
      <c r="H2678" s="51"/>
      <c r="I2678" s="52"/>
      <c r="J2678" s="52"/>
      <c r="K2678" s="52"/>
      <c r="L2678" s="52"/>
      <c r="M2678" s="52"/>
      <c r="N2678" s="52"/>
      <c r="O2678" s="52"/>
      <c r="P2678" s="47"/>
      <c r="Q2678" s="48"/>
      <c r="R2678" s="47"/>
      <c r="S2678" s="48"/>
      <c r="T2678" s="49"/>
      <c r="U2678" s="49"/>
      <c r="V2678" s="49"/>
      <c r="W2678" s="50"/>
    </row>
    <row r="2679" spans="6:25" s="43" customFormat="1" ht="12" hidden="1" outlineLevel="2" x14ac:dyDescent="0.2">
      <c r="F2679" s="35">
        <v>576</v>
      </c>
      <c r="G2679" s="36" t="s">
        <v>1496</v>
      </c>
      <c r="H2679" s="37" t="s">
        <v>1503</v>
      </c>
      <c r="I2679" s="38" t="s">
        <v>1504</v>
      </c>
      <c r="J2679" s="36" t="s">
        <v>31</v>
      </c>
      <c r="K2679" s="39">
        <v>2</v>
      </c>
      <c r="L2679" s="40">
        <v>0</v>
      </c>
      <c r="M2679" s="39">
        <v>2</v>
      </c>
      <c r="N2679" s="41"/>
      <c r="O2679" s="42">
        <f>M2679*N2679</f>
        <v>0</v>
      </c>
      <c r="P2679" s="42"/>
      <c r="Q2679" s="42">
        <f>M2679*P2679</f>
        <v>0</v>
      </c>
      <c r="R2679" s="42"/>
      <c r="S2679" s="42">
        <f>M2679*R2679</f>
        <v>0</v>
      </c>
      <c r="T2679" s="42">
        <v>21</v>
      </c>
      <c r="U2679" s="42">
        <f>O2679*T2679/100</f>
        <v>0</v>
      </c>
      <c r="V2679" s="42">
        <f>U2679+O2679</f>
        <v>0</v>
      </c>
      <c r="W2679" s="42"/>
      <c r="X2679" s="42"/>
      <c r="Y2679" s="42">
        <v>1</v>
      </c>
    </row>
    <row r="2680" spans="6:25" s="43" customFormat="1" ht="12" hidden="1" outlineLevel="2" x14ac:dyDescent="0.2">
      <c r="F2680" s="44"/>
      <c r="G2680" s="45"/>
      <c r="H2680" s="46" t="s">
        <v>33</v>
      </c>
      <c r="I2680" s="88"/>
      <c r="J2680" s="88"/>
      <c r="K2680" s="88"/>
      <c r="L2680" s="88"/>
      <c r="M2680" s="88"/>
      <c r="N2680" s="88"/>
      <c r="O2680" s="88"/>
      <c r="P2680" s="47"/>
      <c r="Q2680" s="48"/>
      <c r="R2680" s="47"/>
      <c r="S2680" s="48"/>
      <c r="T2680" s="49"/>
      <c r="U2680" s="49"/>
      <c r="V2680" s="49"/>
      <c r="W2680" s="50"/>
    </row>
    <row r="2681" spans="6:25" s="43" customFormat="1" ht="6" hidden="1" customHeight="1" outlineLevel="2" x14ac:dyDescent="0.2">
      <c r="F2681" s="44"/>
      <c r="G2681" s="45"/>
      <c r="H2681" s="51"/>
      <c r="I2681" s="52"/>
      <c r="J2681" s="52"/>
      <c r="K2681" s="52"/>
      <c r="L2681" s="52"/>
      <c r="M2681" s="52"/>
      <c r="N2681" s="52"/>
      <c r="O2681" s="52"/>
      <c r="P2681" s="47"/>
      <c r="Q2681" s="48"/>
      <c r="R2681" s="47"/>
      <c r="S2681" s="48"/>
      <c r="T2681" s="49"/>
      <c r="U2681" s="49"/>
      <c r="V2681" s="49"/>
      <c r="W2681" s="50"/>
    </row>
    <row r="2682" spans="6:25" s="43" customFormat="1" ht="24" hidden="1" outlineLevel="2" x14ac:dyDescent="0.2">
      <c r="F2682" s="35">
        <v>577</v>
      </c>
      <c r="G2682" s="36" t="s">
        <v>1496</v>
      </c>
      <c r="H2682" s="37" t="s">
        <v>1505</v>
      </c>
      <c r="I2682" s="38" t="s">
        <v>1506</v>
      </c>
      <c r="J2682" s="36" t="s">
        <v>31</v>
      </c>
      <c r="K2682" s="39">
        <v>6</v>
      </c>
      <c r="L2682" s="40">
        <v>0</v>
      </c>
      <c r="M2682" s="39">
        <v>6</v>
      </c>
      <c r="N2682" s="41"/>
      <c r="O2682" s="42">
        <f>M2682*N2682</f>
        <v>0</v>
      </c>
      <c r="P2682" s="42"/>
      <c r="Q2682" s="42">
        <f>M2682*P2682</f>
        <v>0</v>
      </c>
      <c r="R2682" s="42"/>
      <c r="S2682" s="42">
        <f>M2682*R2682</f>
        <v>0</v>
      </c>
      <c r="T2682" s="42">
        <v>21</v>
      </c>
      <c r="U2682" s="42">
        <f>O2682*T2682/100</f>
        <v>0</v>
      </c>
      <c r="V2682" s="42">
        <f>U2682+O2682</f>
        <v>0</v>
      </c>
      <c r="W2682" s="42"/>
      <c r="X2682" s="42"/>
      <c r="Y2682" s="42">
        <v>1</v>
      </c>
    </row>
    <row r="2683" spans="6:25" s="43" customFormat="1" ht="12" hidden="1" outlineLevel="2" x14ac:dyDescent="0.2">
      <c r="F2683" s="44"/>
      <c r="G2683" s="45"/>
      <c r="H2683" s="46" t="s">
        <v>33</v>
      </c>
      <c r="I2683" s="88"/>
      <c r="J2683" s="88"/>
      <c r="K2683" s="88"/>
      <c r="L2683" s="88"/>
      <c r="M2683" s="88"/>
      <c r="N2683" s="88"/>
      <c r="O2683" s="88"/>
      <c r="P2683" s="47"/>
      <c r="Q2683" s="48"/>
      <c r="R2683" s="47"/>
      <c r="S2683" s="48"/>
      <c r="T2683" s="49"/>
      <c r="U2683" s="49"/>
      <c r="V2683" s="49"/>
      <c r="W2683" s="50"/>
    </row>
    <row r="2684" spans="6:25" s="43" customFormat="1" ht="6" hidden="1" customHeight="1" outlineLevel="2" x14ac:dyDescent="0.2">
      <c r="F2684" s="44"/>
      <c r="G2684" s="45"/>
      <c r="H2684" s="51"/>
      <c r="I2684" s="52"/>
      <c r="J2684" s="52"/>
      <c r="K2684" s="52"/>
      <c r="L2684" s="52"/>
      <c r="M2684" s="52"/>
      <c r="N2684" s="52"/>
      <c r="O2684" s="52"/>
      <c r="P2684" s="47"/>
      <c r="Q2684" s="48"/>
      <c r="R2684" s="47"/>
      <c r="S2684" s="48"/>
      <c r="T2684" s="49"/>
      <c r="U2684" s="49"/>
      <c r="V2684" s="49"/>
      <c r="W2684" s="50"/>
    </row>
    <row r="2685" spans="6:25" s="43" customFormat="1" ht="24" hidden="1" outlineLevel="2" x14ac:dyDescent="0.2">
      <c r="F2685" s="35">
        <v>578</v>
      </c>
      <c r="G2685" s="36" t="s">
        <v>1496</v>
      </c>
      <c r="H2685" s="37" t="s">
        <v>1507</v>
      </c>
      <c r="I2685" s="38" t="s">
        <v>1508</v>
      </c>
      <c r="J2685" s="36" t="s">
        <v>31</v>
      </c>
      <c r="K2685" s="39">
        <v>1</v>
      </c>
      <c r="L2685" s="40">
        <v>0</v>
      </c>
      <c r="M2685" s="39">
        <v>1</v>
      </c>
      <c r="N2685" s="41"/>
      <c r="O2685" s="42">
        <f>M2685*N2685</f>
        <v>0</v>
      </c>
      <c r="P2685" s="42"/>
      <c r="Q2685" s="42">
        <f>M2685*P2685</f>
        <v>0</v>
      </c>
      <c r="R2685" s="42"/>
      <c r="S2685" s="42">
        <f>M2685*R2685</f>
        <v>0</v>
      </c>
      <c r="T2685" s="42">
        <v>21</v>
      </c>
      <c r="U2685" s="42">
        <f>O2685*T2685/100</f>
        <v>0</v>
      </c>
      <c r="V2685" s="42">
        <f>U2685+O2685</f>
        <v>0</v>
      </c>
      <c r="W2685" s="42"/>
      <c r="X2685" s="42"/>
      <c r="Y2685" s="42">
        <v>1</v>
      </c>
    </row>
    <row r="2686" spans="6:25" s="43" customFormat="1" ht="12" hidden="1" outlineLevel="2" x14ac:dyDescent="0.2">
      <c r="F2686" s="44"/>
      <c r="G2686" s="45"/>
      <c r="H2686" s="46" t="s">
        <v>33</v>
      </c>
      <c r="I2686" s="88"/>
      <c r="J2686" s="88"/>
      <c r="K2686" s="88"/>
      <c r="L2686" s="88"/>
      <c r="M2686" s="88"/>
      <c r="N2686" s="88"/>
      <c r="O2686" s="88"/>
      <c r="P2686" s="47"/>
      <c r="Q2686" s="48"/>
      <c r="R2686" s="47"/>
      <c r="S2686" s="48"/>
      <c r="T2686" s="49"/>
      <c r="U2686" s="49"/>
      <c r="V2686" s="49"/>
      <c r="W2686" s="50"/>
    </row>
    <row r="2687" spans="6:25" s="43" customFormat="1" ht="6" hidden="1" customHeight="1" outlineLevel="2" x14ac:dyDescent="0.2">
      <c r="F2687" s="44"/>
      <c r="G2687" s="45"/>
      <c r="H2687" s="51"/>
      <c r="I2687" s="52"/>
      <c r="J2687" s="52"/>
      <c r="K2687" s="52"/>
      <c r="L2687" s="52"/>
      <c r="M2687" s="52"/>
      <c r="N2687" s="52"/>
      <c r="O2687" s="52"/>
      <c r="P2687" s="47"/>
      <c r="Q2687" s="48"/>
      <c r="R2687" s="47"/>
      <c r="S2687" s="48"/>
      <c r="T2687" s="49"/>
      <c r="U2687" s="49"/>
      <c r="V2687" s="49"/>
      <c r="W2687" s="50"/>
    </row>
    <row r="2688" spans="6:25" s="65" customFormat="1" ht="12.75" hidden="1" customHeight="1" outlineLevel="2" x14ac:dyDescent="0.25">
      <c r="F2688" s="66"/>
      <c r="G2688" s="67"/>
      <c r="H2688" s="67"/>
      <c r="I2688" s="68"/>
      <c r="J2688" s="67"/>
      <c r="K2688" s="69"/>
      <c r="L2688" s="70"/>
      <c r="M2688" s="69"/>
      <c r="N2688" s="70"/>
      <c r="O2688" s="71"/>
      <c r="P2688" s="72"/>
      <c r="Q2688" s="70"/>
      <c r="R2688" s="70"/>
      <c r="S2688" s="70"/>
      <c r="T2688" s="73" t="s">
        <v>36</v>
      </c>
      <c r="U2688" s="70"/>
      <c r="V2688" s="70"/>
      <c r="W2688" s="70"/>
    </row>
    <row r="2689" spans="6:25" s="25" customFormat="1" ht="16.5" hidden="1" customHeight="1" outlineLevel="1" collapsed="1" x14ac:dyDescent="0.2">
      <c r="F2689" s="26"/>
      <c r="G2689" s="27"/>
      <c r="H2689" s="28"/>
      <c r="I2689" s="28" t="s">
        <v>412</v>
      </c>
      <c r="J2689" s="27"/>
      <c r="K2689" s="29"/>
      <c r="L2689" s="30"/>
      <c r="M2689" s="29"/>
      <c r="N2689" s="30"/>
      <c r="O2689" s="31">
        <f>SUBTOTAL(9,O2690:O2711)</f>
        <v>0</v>
      </c>
      <c r="P2689" s="32"/>
      <c r="Q2689" s="31">
        <f>SUBTOTAL(9,Q2690:Q2711)</f>
        <v>0.11468</v>
      </c>
      <c r="R2689" s="30"/>
      <c r="S2689" s="31">
        <f>SUBTOTAL(9,S2690:S2711)</f>
        <v>0</v>
      </c>
      <c r="T2689" s="33"/>
      <c r="U2689" s="31">
        <f>SUBTOTAL(9,U2690:U2711)</f>
        <v>0</v>
      </c>
      <c r="V2689" s="31">
        <f>SUBTOTAL(9,V2690:V2711)</f>
        <v>0</v>
      </c>
      <c r="Y2689" s="31">
        <f>SUBTOTAL(9,Y2690:Y2711)</f>
        <v>7</v>
      </c>
    </row>
    <row r="2690" spans="6:25" s="43" customFormat="1" ht="12" hidden="1" outlineLevel="2" x14ac:dyDescent="0.2">
      <c r="F2690" s="35">
        <v>579</v>
      </c>
      <c r="G2690" s="36" t="s">
        <v>28</v>
      </c>
      <c r="H2690" s="37" t="s">
        <v>413</v>
      </c>
      <c r="I2690" s="38" t="s">
        <v>1509</v>
      </c>
      <c r="J2690" s="36" t="s">
        <v>289</v>
      </c>
      <c r="K2690" s="39">
        <v>3</v>
      </c>
      <c r="L2690" s="40">
        <v>0</v>
      </c>
      <c r="M2690" s="39">
        <v>3</v>
      </c>
      <c r="N2690" s="41"/>
      <c r="O2690" s="42">
        <f>M2690*N2690</f>
        <v>0</v>
      </c>
      <c r="P2690" s="42">
        <v>2.5190000000000001E-2</v>
      </c>
      <c r="Q2690" s="42">
        <f>M2690*P2690</f>
        <v>7.5569999999999998E-2</v>
      </c>
      <c r="R2690" s="42"/>
      <c r="S2690" s="42">
        <f>M2690*R2690</f>
        <v>0</v>
      </c>
      <c r="T2690" s="42">
        <v>21</v>
      </c>
      <c r="U2690" s="42">
        <f>O2690*T2690/100</f>
        <v>0</v>
      </c>
      <c r="V2690" s="42">
        <f>U2690+O2690</f>
        <v>0</v>
      </c>
      <c r="W2690" s="42"/>
      <c r="X2690" s="42"/>
      <c r="Y2690" s="42">
        <v>1</v>
      </c>
    </row>
    <row r="2691" spans="6:25" s="43" customFormat="1" ht="12" hidden="1" outlineLevel="2" x14ac:dyDescent="0.2">
      <c r="F2691" s="44"/>
      <c r="G2691" s="45"/>
      <c r="H2691" s="46" t="s">
        <v>33</v>
      </c>
      <c r="I2691" s="88" t="s">
        <v>415</v>
      </c>
      <c r="J2691" s="88"/>
      <c r="K2691" s="88"/>
      <c r="L2691" s="88"/>
      <c r="M2691" s="88"/>
      <c r="N2691" s="88"/>
      <c r="O2691" s="88"/>
      <c r="P2691" s="47"/>
      <c r="Q2691" s="48"/>
      <c r="R2691" s="47"/>
      <c r="S2691" s="48"/>
      <c r="T2691" s="49"/>
      <c r="U2691" s="49"/>
      <c r="V2691" s="49"/>
      <c r="W2691" s="50"/>
    </row>
    <row r="2692" spans="6:25" s="43" customFormat="1" ht="6" hidden="1" customHeight="1" outlineLevel="2" x14ac:dyDescent="0.2">
      <c r="F2692" s="44"/>
      <c r="G2692" s="45"/>
      <c r="H2692" s="51"/>
      <c r="I2692" s="52"/>
      <c r="J2692" s="52"/>
      <c r="K2692" s="52"/>
      <c r="L2692" s="52"/>
      <c r="M2692" s="52"/>
      <c r="N2692" s="52"/>
      <c r="O2692" s="52"/>
      <c r="P2692" s="47"/>
      <c r="Q2692" s="48"/>
      <c r="R2692" s="47"/>
      <c r="S2692" s="48"/>
      <c r="T2692" s="49"/>
      <c r="U2692" s="49"/>
      <c r="V2692" s="49"/>
      <c r="W2692" s="50"/>
    </row>
    <row r="2693" spans="6:25" s="43" customFormat="1" ht="12" hidden="1" outlineLevel="2" x14ac:dyDescent="0.2">
      <c r="F2693" s="35">
        <v>580</v>
      </c>
      <c r="G2693" s="36" t="s">
        <v>28</v>
      </c>
      <c r="H2693" s="37" t="s">
        <v>1510</v>
      </c>
      <c r="I2693" s="38" t="s">
        <v>1511</v>
      </c>
      <c r="J2693" s="36" t="s">
        <v>289</v>
      </c>
      <c r="K2693" s="39">
        <v>3</v>
      </c>
      <c r="L2693" s="40">
        <v>0</v>
      </c>
      <c r="M2693" s="39">
        <v>3</v>
      </c>
      <c r="N2693" s="41"/>
      <c r="O2693" s="42">
        <f>M2693*N2693</f>
        <v>0</v>
      </c>
      <c r="P2693" s="42">
        <v>1.5399999999999999E-3</v>
      </c>
      <c r="Q2693" s="42">
        <f>M2693*P2693</f>
        <v>4.62E-3</v>
      </c>
      <c r="R2693" s="42"/>
      <c r="S2693" s="42">
        <f>M2693*R2693</f>
        <v>0</v>
      </c>
      <c r="T2693" s="42">
        <v>21</v>
      </c>
      <c r="U2693" s="42">
        <f>O2693*T2693/100</f>
        <v>0</v>
      </c>
      <c r="V2693" s="42">
        <f>U2693+O2693</f>
        <v>0</v>
      </c>
      <c r="W2693" s="42"/>
      <c r="X2693" s="42"/>
      <c r="Y2693" s="42">
        <v>1</v>
      </c>
    </row>
    <row r="2694" spans="6:25" s="43" customFormat="1" ht="12" hidden="1" outlineLevel="2" x14ac:dyDescent="0.2">
      <c r="F2694" s="44"/>
      <c r="G2694" s="45"/>
      <c r="H2694" s="46" t="s">
        <v>33</v>
      </c>
      <c r="I2694" s="88" t="s">
        <v>1512</v>
      </c>
      <c r="J2694" s="88"/>
      <c r="K2694" s="88"/>
      <c r="L2694" s="88"/>
      <c r="M2694" s="88"/>
      <c r="N2694" s="88"/>
      <c r="O2694" s="88"/>
      <c r="P2694" s="47"/>
      <c r="Q2694" s="48"/>
      <c r="R2694" s="47"/>
      <c r="S2694" s="48"/>
      <c r="T2694" s="49"/>
      <c r="U2694" s="49"/>
      <c r="V2694" s="49"/>
      <c r="W2694" s="50"/>
    </row>
    <row r="2695" spans="6:25" s="43" customFormat="1" ht="6" hidden="1" customHeight="1" outlineLevel="2" x14ac:dyDescent="0.2">
      <c r="F2695" s="44"/>
      <c r="G2695" s="45"/>
      <c r="H2695" s="51"/>
      <c r="I2695" s="52"/>
      <c r="J2695" s="52"/>
      <c r="K2695" s="52"/>
      <c r="L2695" s="52"/>
      <c r="M2695" s="52"/>
      <c r="N2695" s="52"/>
      <c r="O2695" s="52"/>
      <c r="P2695" s="47"/>
      <c r="Q2695" s="48"/>
      <c r="R2695" s="47"/>
      <c r="S2695" s="48"/>
      <c r="T2695" s="49"/>
      <c r="U2695" s="49"/>
      <c r="V2695" s="49"/>
      <c r="W2695" s="50"/>
    </row>
    <row r="2696" spans="6:25" s="43" customFormat="1" ht="12" hidden="1" outlineLevel="2" x14ac:dyDescent="0.2">
      <c r="F2696" s="35">
        <v>581</v>
      </c>
      <c r="G2696" s="36" t="s">
        <v>28</v>
      </c>
      <c r="H2696" s="37" t="s">
        <v>419</v>
      </c>
      <c r="I2696" s="38" t="s">
        <v>420</v>
      </c>
      <c r="J2696" s="36" t="s">
        <v>31</v>
      </c>
      <c r="K2696" s="39">
        <v>3</v>
      </c>
      <c r="L2696" s="40">
        <v>0</v>
      </c>
      <c r="M2696" s="39">
        <v>3</v>
      </c>
      <c r="N2696" s="41"/>
      <c r="O2696" s="42">
        <f>M2696*N2696</f>
        <v>0</v>
      </c>
      <c r="P2696" s="42">
        <v>2.3000000000000001E-4</v>
      </c>
      <c r="Q2696" s="42">
        <f>M2696*P2696</f>
        <v>6.9000000000000008E-4</v>
      </c>
      <c r="R2696" s="42"/>
      <c r="S2696" s="42">
        <f>M2696*R2696</f>
        <v>0</v>
      </c>
      <c r="T2696" s="42">
        <v>21</v>
      </c>
      <c r="U2696" s="42">
        <f>O2696*T2696/100</f>
        <v>0</v>
      </c>
      <c r="V2696" s="42">
        <f>U2696+O2696</f>
        <v>0</v>
      </c>
      <c r="W2696" s="42"/>
      <c r="X2696" s="42"/>
      <c r="Y2696" s="42">
        <v>1</v>
      </c>
    </row>
    <row r="2697" spans="6:25" s="43" customFormat="1" ht="12" hidden="1" outlineLevel="2" x14ac:dyDescent="0.2">
      <c r="F2697" s="44"/>
      <c r="G2697" s="45"/>
      <c r="H2697" s="46" t="s">
        <v>33</v>
      </c>
      <c r="I2697" s="88" t="s">
        <v>421</v>
      </c>
      <c r="J2697" s="88"/>
      <c r="K2697" s="88"/>
      <c r="L2697" s="88"/>
      <c r="M2697" s="88"/>
      <c r="N2697" s="88"/>
      <c r="O2697" s="88"/>
      <c r="P2697" s="47"/>
      <c r="Q2697" s="48"/>
      <c r="R2697" s="47"/>
      <c r="S2697" s="48"/>
      <c r="T2697" s="49"/>
      <c r="U2697" s="49"/>
      <c r="V2697" s="49"/>
      <c r="W2697" s="50"/>
    </row>
    <row r="2698" spans="6:25" s="43" customFormat="1" ht="6" hidden="1" customHeight="1" outlineLevel="2" x14ac:dyDescent="0.2">
      <c r="F2698" s="44"/>
      <c r="G2698" s="45"/>
      <c r="H2698" s="51"/>
      <c r="I2698" s="52"/>
      <c r="J2698" s="52"/>
      <c r="K2698" s="52"/>
      <c r="L2698" s="52"/>
      <c r="M2698" s="52"/>
      <c r="N2698" s="52"/>
      <c r="O2698" s="52"/>
      <c r="P2698" s="47"/>
      <c r="Q2698" s="48"/>
      <c r="R2698" s="47"/>
      <c r="S2698" s="48"/>
      <c r="T2698" s="49"/>
      <c r="U2698" s="49"/>
      <c r="V2698" s="49"/>
      <c r="W2698" s="50"/>
    </row>
    <row r="2699" spans="6:25" s="43" customFormat="1" ht="12" hidden="1" outlineLevel="2" x14ac:dyDescent="0.2">
      <c r="F2699" s="35">
        <v>582</v>
      </c>
      <c r="G2699" s="36" t="s">
        <v>28</v>
      </c>
      <c r="H2699" s="37" t="s">
        <v>1513</v>
      </c>
      <c r="I2699" s="38" t="s">
        <v>1514</v>
      </c>
      <c r="J2699" s="36" t="s">
        <v>289</v>
      </c>
      <c r="K2699" s="39">
        <v>6</v>
      </c>
      <c r="L2699" s="40">
        <v>0</v>
      </c>
      <c r="M2699" s="39">
        <v>6</v>
      </c>
      <c r="N2699" s="41"/>
      <c r="O2699" s="42">
        <f>M2699*N2699</f>
        <v>0</v>
      </c>
      <c r="P2699" s="42">
        <v>1.89E-3</v>
      </c>
      <c r="Q2699" s="42">
        <f>M2699*P2699</f>
        <v>1.1339999999999999E-2</v>
      </c>
      <c r="R2699" s="42"/>
      <c r="S2699" s="42">
        <f>M2699*R2699</f>
        <v>0</v>
      </c>
      <c r="T2699" s="42">
        <v>21</v>
      </c>
      <c r="U2699" s="42">
        <f>O2699*T2699/100</f>
        <v>0</v>
      </c>
      <c r="V2699" s="42">
        <f>U2699+O2699</f>
        <v>0</v>
      </c>
      <c r="W2699" s="42"/>
      <c r="X2699" s="42"/>
      <c r="Y2699" s="42">
        <v>1</v>
      </c>
    </row>
    <row r="2700" spans="6:25" s="43" customFormat="1" ht="12" hidden="1" outlineLevel="2" x14ac:dyDescent="0.2">
      <c r="F2700" s="44"/>
      <c r="G2700" s="45"/>
      <c r="H2700" s="46" t="s">
        <v>33</v>
      </c>
      <c r="I2700" s="88" t="s">
        <v>1515</v>
      </c>
      <c r="J2700" s="88"/>
      <c r="K2700" s="88"/>
      <c r="L2700" s="88"/>
      <c r="M2700" s="88"/>
      <c r="N2700" s="88"/>
      <c r="O2700" s="88"/>
      <c r="P2700" s="47"/>
      <c r="Q2700" s="48"/>
      <c r="R2700" s="47"/>
      <c r="S2700" s="48"/>
      <c r="T2700" s="49"/>
      <c r="U2700" s="49"/>
      <c r="V2700" s="49"/>
      <c r="W2700" s="50"/>
    </row>
    <row r="2701" spans="6:25" s="43" customFormat="1" ht="6" hidden="1" customHeight="1" outlineLevel="2" x14ac:dyDescent="0.2">
      <c r="F2701" s="44"/>
      <c r="G2701" s="45"/>
      <c r="H2701" s="51"/>
      <c r="I2701" s="52"/>
      <c r="J2701" s="52"/>
      <c r="K2701" s="52"/>
      <c r="L2701" s="52"/>
      <c r="M2701" s="52"/>
      <c r="N2701" s="52"/>
      <c r="O2701" s="52"/>
      <c r="P2701" s="47"/>
      <c r="Q2701" s="48"/>
      <c r="R2701" s="47"/>
      <c r="S2701" s="48"/>
      <c r="T2701" s="49"/>
      <c r="U2701" s="49"/>
      <c r="V2701" s="49"/>
      <c r="W2701" s="50"/>
    </row>
    <row r="2702" spans="6:25" s="43" customFormat="1" ht="12" hidden="1" outlineLevel="2" x14ac:dyDescent="0.2">
      <c r="F2702" s="35">
        <v>583</v>
      </c>
      <c r="G2702" s="36" t="s">
        <v>28</v>
      </c>
      <c r="H2702" s="37" t="s">
        <v>431</v>
      </c>
      <c r="I2702" s="38" t="s">
        <v>432</v>
      </c>
      <c r="J2702" s="36" t="s">
        <v>289</v>
      </c>
      <c r="K2702" s="39">
        <v>6</v>
      </c>
      <c r="L2702" s="40">
        <v>0</v>
      </c>
      <c r="M2702" s="39">
        <v>6</v>
      </c>
      <c r="N2702" s="41"/>
      <c r="O2702" s="42">
        <f>M2702*N2702</f>
        <v>0</v>
      </c>
      <c r="P2702" s="42">
        <v>1.9000000000000001E-4</v>
      </c>
      <c r="Q2702" s="42">
        <f>M2702*P2702</f>
        <v>1.14E-3</v>
      </c>
      <c r="R2702" s="42"/>
      <c r="S2702" s="42">
        <f>M2702*R2702</f>
        <v>0</v>
      </c>
      <c r="T2702" s="42">
        <v>21</v>
      </c>
      <c r="U2702" s="42">
        <f>O2702*T2702/100</f>
        <v>0</v>
      </c>
      <c r="V2702" s="42">
        <f>U2702+O2702</f>
        <v>0</v>
      </c>
      <c r="W2702" s="42"/>
      <c r="X2702" s="42"/>
      <c r="Y2702" s="42">
        <v>1</v>
      </c>
    </row>
    <row r="2703" spans="6:25" s="43" customFormat="1" ht="12" hidden="1" outlineLevel="2" x14ac:dyDescent="0.2">
      <c r="F2703" s="44"/>
      <c r="G2703" s="45"/>
      <c r="H2703" s="46" t="s">
        <v>33</v>
      </c>
      <c r="I2703" s="88" t="s">
        <v>433</v>
      </c>
      <c r="J2703" s="88"/>
      <c r="K2703" s="88"/>
      <c r="L2703" s="88"/>
      <c r="M2703" s="88"/>
      <c r="N2703" s="88"/>
      <c r="O2703" s="88"/>
      <c r="P2703" s="47"/>
      <c r="Q2703" s="48"/>
      <c r="R2703" s="47"/>
      <c r="S2703" s="48"/>
      <c r="T2703" s="49"/>
      <c r="U2703" s="49"/>
      <c r="V2703" s="49"/>
      <c r="W2703" s="50"/>
    </row>
    <row r="2704" spans="6:25" s="43" customFormat="1" ht="6" hidden="1" customHeight="1" outlineLevel="2" x14ac:dyDescent="0.2">
      <c r="F2704" s="44"/>
      <c r="G2704" s="45"/>
      <c r="H2704" s="51"/>
      <c r="I2704" s="52"/>
      <c r="J2704" s="52"/>
      <c r="K2704" s="52"/>
      <c r="L2704" s="52"/>
      <c r="M2704" s="52"/>
      <c r="N2704" s="52"/>
      <c r="O2704" s="52"/>
      <c r="P2704" s="47"/>
      <c r="Q2704" s="48"/>
      <c r="R2704" s="47"/>
      <c r="S2704" s="48"/>
      <c r="T2704" s="49"/>
      <c r="U2704" s="49"/>
      <c r="V2704" s="49"/>
      <c r="W2704" s="50"/>
    </row>
    <row r="2705" spans="6:25" s="43" customFormat="1" ht="12" hidden="1" outlineLevel="2" x14ac:dyDescent="0.2">
      <c r="F2705" s="35">
        <v>584</v>
      </c>
      <c r="G2705" s="36" t="s">
        <v>28</v>
      </c>
      <c r="H2705" s="37" t="s">
        <v>1516</v>
      </c>
      <c r="I2705" s="38" t="s">
        <v>1517</v>
      </c>
      <c r="J2705" s="36" t="s">
        <v>289</v>
      </c>
      <c r="K2705" s="39">
        <v>2</v>
      </c>
      <c r="L2705" s="40">
        <v>0</v>
      </c>
      <c r="M2705" s="39">
        <v>2</v>
      </c>
      <c r="N2705" s="41"/>
      <c r="O2705" s="42">
        <f>M2705*N2705</f>
        <v>0</v>
      </c>
      <c r="P2705" s="42">
        <v>1.0659999999999999E-2</v>
      </c>
      <c r="Q2705" s="42">
        <f>M2705*P2705</f>
        <v>2.1319999999999999E-2</v>
      </c>
      <c r="R2705" s="42"/>
      <c r="S2705" s="42">
        <f>M2705*R2705</f>
        <v>0</v>
      </c>
      <c r="T2705" s="42">
        <v>21</v>
      </c>
      <c r="U2705" s="42">
        <f>O2705*T2705/100</f>
        <v>0</v>
      </c>
      <c r="V2705" s="42">
        <f>U2705+O2705</f>
        <v>0</v>
      </c>
      <c r="W2705" s="42"/>
      <c r="X2705" s="42"/>
      <c r="Y2705" s="42">
        <v>1</v>
      </c>
    </row>
    <row r="2706" spans="6:25" s="43" customFormat="1" ht="12" hidden="1" outlineLevel="2" x14ac:dyDescent="0.2">
      <c r="F2706" s="44"/>
      <c r="G2706" s="45"/>
      <c r="H2706" s="46" t="s">
        <v>33</v>
      </c>
      <c r="I2706" s="88" t="s">
        <v>1518</v>
      </c>
      <c r="J2706" s="88"/>
      <c r="K2706" s="88"/>
      <c r="L2706" s="88"/>
      <c r="M2706" s="88"/>
      <c r="N2706" s="88"/>
      <c r="O2706" s="88"/>
      <c r="P2706" s="47"/>
      <c r="Q2706" s="48"/>
      <c r="R2706" s="47"/>
      <c r="S2706" s="48"/>
      <c r="T2706" s="49"/>
      <c r="U2706" s="49"/>
      <c r="V2706" s="49"/>
      <c r="W2706" s="50"/>
    </row>
    <row r="2707" spans="6:25" s="43" customFormat="1" ht="6" hidden="1" customHeight="1" outlineLevel="2" x14ac:dyDescent="0.2">
      <c r="F2707" s="44"/>
      <c r="G2707" s="45"/>
      <c r="H2707" s="51"/>
      <c r="I2707" s="52"/>
      <c r="J2707" s="52"/>
      <c r="K2707" s="52"/>
      <c r="L2707" s="52"/>
      <c r="M2707" s="52"/>
      <c r="N2707" s="52"/>
      <c r="O2707" s="52"/>
      <c r="P2707" s="47"/>
      <c r="Q2707" s="48"/>
      <c r="R2707" s="47"/>
      <c r="S2707" s="48"/>
      <c r="T2707" s="49"/>
      <c r="U2707" s="49"/>
      <c r="V2707" s="49"/>
      <c r="W2707" s="50"/>
    </row>
    <row r="2708" spans="6:25" s="43" customFormat="1" ht="12" hidden="1" outlineLevel="2" x14ac:dyDescent="0.2">
      <c r="F2708" s="35">
        <v>585</v>
      </c>
      <c r="G2708" s="36" t="s">
        <v>28</v>
      </c>
      <c r="H2708" s="37" t="s">
        <v>1519</v>
      </c>
      <c r="I2708" s="38" t="s">
        <v>1520</v>
      </c>
      <c r="J2708" s="36" t="s">
        <v>149</v>
      </c>
      <c r="K2708" s="39">
        <v>0.21</v>
      </c>
      <c r="L2708" s="40">
        <v>0</v>
      </c>
      <c r="M2708" s="39">
        <v>0.21</v>
      </c>
      <c r="N2708" s="41"/>
      <c r="O2708" s="42">
        <f>M2708*N2708</f>
        <v>0</v>
      </c>
      <c r="P2708" s="42"/>
      <c r="Q2708" s="42">
        <f>M2708*P2708</f>
        <v>0</v>
      </c>
      <c r="R2708" s="42"/>
      <c r="S2708" s="42">
        <f>M2708*R2708</f>
        <v>0</v>
      </c>
      <c r="T2708" s="42">
        <v>21</v>
      </c>
      <c r="U2708" s="42">
        <f>O2708*T2708/100</f>
        <v>0</v>
      </c>
      <c r="V2708" s="42">
        <f>U2708+O2708</f>
        <v>0</v>
      </c>
      <c r="W2708" s="42"/>
      <c r="X2708" s="42"/>
      <c r="Y2708" s="42">
        <v>1</v>
      </c>
    </row>
    <row r="2709" spans="6:25" s="43" customFormat="1" ht="12" hidden="1" outlineLevel="2" x14ac:dyDescent="0.2">
      <c r="F2709" s="44"/>
      <c r="G2709" s="45"/>
      <c r="H2709" s="46" t="s">
        <v>33</v>
      </c>
      <c r="I2709" s="88" t="s">
        <v>1521</v>
      </c>
      <c r="J2709" s="88"/>
      <c r="K2709" s="88"/>
      <c r="L2709" s="88"/>
      <c r="M2709" s="88"/>
      <c r="N2709" s="88"/>
      <c r="O2709" s="88"/>
      <c r="P2709" s="47"/>
      <c r="Q2709" s="48"/>
      <c r="R2709" s="47"/>
      <c r="S2709" s="48"/>
      <c r="T2709" s="49"/>
      <c r="U2709" s="49"/>
      <c r="V2709" s="49"/>
      <c r="W2709" s="50"/>
    </row>
    <row r="2710" spans="6:25" s="43" customFormat="1" ht="6" hidden="1" customHeight="1" outlineLevel="2" x14ac:dyDescent="0.2">
      <c r="F2710" s="44"/>
      <c r="G2710" s="45"/>
      <c r="H2710" s="51"/>
      <c r="I2710" s="52"/>
      <c r="J2710" s="52"/>
      <c r="K2710" s="52"/>
      <c r="L2710" s="52"/>
      <c r="M2710" s="52"/>
      <c r="N2710" s="52"/>
      <c r="O2710" s="52"/>
      <c r="P2710" s="47"/>
      <c r="Q2710" s="48"/>
      <c r="R2710" s="47"/>
      <c r="S2710" s="48"/>
      <c r="T2710" s="49"/>
      <c r="U2710" s="49"/>
      <c r="V2710" s="49"/>
      <c r="W2710" s="50"/>
    </row>
    <row r="2711" spans="6:25" s="65" customFormat="1" ht="12.75" hidden="1" customHeight="1" outlineLevel="2" x14ac:dyDescent="0.25">
      <c r="F2711" s="66"/>
      <c r="G2711" s="67"/>
      <c r="H2711" s="67"/>
      <c r="I2711" s="68"/>
      <c r="J2711" s="67"/>
      <c r="K2711" s="69"/>
      <c r="L2711" s="70"/>
      <c r="M2711" s="69"/>
      <c r="N2711" s="70"/>
      <c r="O2711" s="71"/>
      <c r="P2711" s="72"/>
      <c r="Q2711" s="70"/>
      <c r="R2711" s="70"/>
      <c r="S2711" s="70"/>
      <c r="T2711" s="73" t="s">
        <v>36</v>
      </c>
      <c r="U2711" s="70"/>
      <c r="V2711" s="70"/>
      <c r="W2711" s="70"/>
    </row>
    <row r="2712" spans="6:25" s="25" customFormat="1" ht="16.5" hidden="1" customHeight="1" outlineLevel="1" collapsed="1" x14ac:dyDescent="0.2">
      <c r="F2712" s="26"/>
      <c r="G2712" s="27"/>
      <c r="H2712" s="28"/>
      <c r="I2712" s="28" t="s">
        <v>1522</v>
      </c>
      <c r="J2712" s="27"/>
      <c r="K2712" s="29"/>
      <c r="L2712" s="30"/>
      <c r="M2712" s="29"/>
      <c r="N2712" s="30"/>
      <c r="O2712" s="31">
        <f>SUBTOTAL(9,O2713:O2719)</f>
        <v>0</v>
      </c>
      <c r="P2712" s="32"/>
      <c r="Q2712" s="31">
        <f>SUBTOTAL(9,Q2713:Q2719)</f>
        <v>2.332E-2</v>
      </c>
      <c r="R2712" s="30"/>
      <c r="S2712" s="31">
        <f>SUBTOTAL(9,S2713:S2719)</f>
        <v>0</v>
      </c>
      <c r="T2712" s="33"/>
      <c r="U2712" s="31">
        <f>SUBTOTAL(9,U2713:U2719)</f>
        <v>0</v>
      </c>
      <c r="V2712" s="31">
        <f>SUBTOTAL(9,V2713:V2719)</f>
        <v>0</v>
      </c>
      <c r="Y2712" s="31">
        <f>SUBTOTAL(9,Y2713:Y2719)</f>
        <v>2</v>
      </c>
    </row>
    <row r="2713" spans="6:25" s="43" customFormat="1" ht="12" hidden="1" outlineLevel="2" x14ac:dyDescent="0.2">
      <c r="F2713" s="35">
        <v>586</v>
      </c>
      <c r="G2713" s="36" t="s">
        <v>28</v>
      </c>
      <c r="H2713" s="37" t="s">
        <v>1523</v>
      </c>
      <c r="I2713" s="38" t="s">
        <v>1524</v>
      </c>
      <c r="J2713" s="36" t="s">
        <v>52</v>
      </c>
      <c r="K2713" s="39">
        <v>22</v>
      </c>
      <c r="L2713" s="40">
        <v>0</v>
      </c>
      <c r="M2713" s="39">
        <v>22</v>
      </c>
      <c r="N2713" s="41"/>
      <c r="O2713" s="42">
        <f>M2713*N2713</f>
        <v>0</v>
      </c>
      <c r="P2713" s="42">
        <v>6.0000000000000002E-5</v>
      </c>
      <c r="Q2713" s="42">
        <f>M2713*P2713</f>
        <v>1.32E-3</v>
      </c>
      <c r="R2713" s="42"/>
      <c r="S2713" s="42">
        <f>M2713*R2713</f>
        <v>0</v>
      </c>
      <c r="T2713" s="42">
        <v>21</v>
      </c>
      <c r="U2713" s="42">
        <f>O2713*T2713/100</f>
        <v>0</v>
      </c>
      <c r="V2713" s="42">
        <f>U2713+O2713</f>
        <v>0</v>
      </c>
      <c r="W2713" s="42"/>
      <c r="X2713" s="42"/>
      <c r="Y2713" s="42">
        <v>1</v>
      </c>
    </row>
    <row r="2714" spans="6:25" s="43" customFormat="1" ht="12" hidden="1" outlineLevel="2" x14ac:dyDescent="0.2">
      <c r="F2714" s="44"/>
      <c r="G2714" s="45"/>
      <c r="H2714" s="46" t="s">
        <v>33</v>
      </c>
      <c r="I2714" s="88" t="s">
        <v>1525</v>
      </c>
      <c r="J2714" s="88"/>
      <c r="K2714" s="88"/>
      <c r="L2714" s="88"/>
      <c r="M2714" s="88"/>
      <c r="N2714" s="88"/>
      <c r="O2714" s="88"/>
      <c r="P2714" s="47"/>
      <c r="Q2714" s="48"/>
      <c r="R2714" s="47"/>
      <c r="S2714" s="48"/>
      <c r="T2714" s="49"/>
      <c r="U2714" s="49"/>
      <c r="V2714" s="49"/>
      <c r="W2714" s="50"/>
    </row>
    <row r="2715" spans="6:25" s="43" customFormat="1" ht="6" hidden="1" customHeight="1" outlineLevel="2" x14ac:dyDescent="0.2">
      <c r="F2715" s="44"/>
      <c r="G2715" s="45"/>
      <c r="H2715" s="51"/>
      <c r="I2715" s="52"/>
      <c r="J2715" s="52"/>
      <c r="K2715" s="52"/>
      <c r="L2715" s="52"/>
      <c r="M2715" s="52"/>
      <c r="N2715" s="52"/>
      <c r="O2715" s="52"/>
      <c r="P2715" s="47"/>
      <c r="Q2715" s="48"/>
      <c r="R2715" s="47"/>
      <c r="S2715" s="48"/>
      <c r="T2715" s="49"/>
      <c r="U2715" s="49"/>
      <c r="V2715" s="49"/>
      <c r="W2715" s="50"/>
    </row>
    <row r="2716" spans="6:25" s="43" customFormat="1" ht="12" hidden="1" outlineLevel="2" x14ac:dyDescent="0.2">
      <c r="F2716" s="35">
        <v>587</v>
      </c>
      <c r="G2716" s="36" t="s">
        <v>41</v>
      </c>
      <c r="H2716" s="37" t="s">
        <v>1526</v>
      </c>
      <c r="I2716" s="38" t="s">
        <v>1527</v>
      </c>
      <c r="J2716" s="36" t="s">
        <v>31</v>
      </c>
      <c r="K2716" s="39">
        <v>2</v>
      </c>
      <c r="L2716" s="40">
        <v>0</v>
      </c>
      <c r="M2716" s="39">
        <v>2</v>
      </c>
      <c r="N2716" s="41"/>
      <c r="O2716" s="42">
        <f>M2716*N2716</f>
        <v>0</v>
      </c>
      <c r="P2716" s="42">
        <v>1.0999999999999999E-2</v>
      </c>
      <c r="Q2716" s="42">
        <f>M2716*P2716</f>
        <v>2.1999999999999999E-2</v>
      </c>
      <c r="R2716" s="42"/>
      <c r="S2716" s="42">
        <f>M2716*R2716</f>
        <v>0</v>
      </c>
      <c r="T2716" s="42">
        <v>21</v>
      </c>
      <c r="U2716" s="42">
        <f>O2716*T2716/100</f>
        <v>0</v>
      </c>
      <c r="V2716" s="42">
        <f>U2716+O2716</f>
        <v>0</v>
      </c>
      <c r="W2716" s="42"/>
      <c r="X2716" s="42"/>
      <c r="Y2716" s="42">
        <v>1</v>
      </c>
    </row>
    <row r="2717" spans="6:25" s="43" customFormat="1" ht="12" hidden="1" outlineLevel="2" x14ac:dyDescent="0.2">
      <c r="F2717" s="44"/>
      <c r="G2717" s="45"/>
      <c r="H2717" s="46" t="s">
        <v>33</v>
      </c>
      <c r="I2717" s="88" t="s">
        <v>1528</v>
      </c>
      <c r="J2717" s="88"/>
      <c r="K2717" s="88"/>
      <c r="L2717" s="88"/>
      <c r="M2717" s="88"/>
      <c r="N2717" s="88"/>
      <c r="O2717" s="88"/>
      <c r="P2717" s="47"/>
      <c r="Q2717" s="48"/>
      <c r="R2717" s="47"/>
      <c r="S2717" s="48"/>
      <c r="T2717" s="49"/>
      <c r="U2717" s="49"/>
      <c r="V2717" s="49"/>
      <c r="W2717" s="50"/>
    </row>
    <row r="2718" spans="6:25" s="43" customFormat="1" ht="6" hidden="1" customHeight="1" outlineLevel="2" x14ac:dyDescent="0.2">
      <c r="F2718" s="44"/>
      <c r="G2718" s="45"/>
      <c r="H2718" s="51"/>
      <c r="I2718" s="52"/>
      <c r="J2718" s="52"/>
      <c r="K2718" s="52"/>
      <c r="L2718" s="52"/>
      <c r="M2718" s="52"/>
      <c r="N2718" s="52"/>
      <c r="O2718" s="52"/>
      <c r="P2718" s="47"/>
      <c r="Q2718" s="48"/>
      <c r="R2718" s="47"/>
      <c r="S2718" s="48"/>
      <c r="T2718" s="49"/>
      <c r="U2718" s="49"/>
      <c r="V2718" s="49"/>
      <c r="W2718" s="50"/>
    </row>
    <row r="2719" spans="6:25" s="65" customFormat="1" ht="12.75" hidden="1" customHeight="1" outlineLevel="2" x14ac:dyDescent="0.25">
      <c r="F2719" s="66"/>
      <c r="G2719" s="67"/>
      <c r="H2719" s="67"/>
      <c r="I2719" s="68"/>
      <c r="J2719" s="67"/>
      <c r="K2719" s="69"/>
      <c r="L2719" s="70"/>
      <c r="M2719" s="69"/>
      <c r="N2719" s="70"/>
      <c r="O2719" s="71"/>
      <c r="P2719" s="72"/>
      <c r="Q2719" s="70"/>
      <c r="R2719" s="70"/>
      <c r="S2719" s="70"/>
      <c r="T2719" s="73" t="s">
        <v>36</v>
      </c>
      <c r="U2719" s="70"/>
      <c r="V2719" s="70"/>
      <c r="W2719" s="70"/>
    </row>
    <row r="2720" spans="6:25" s="25" customFormat="1" ht="16.5" hidden="1" customHeight="1" outlineLevel="1" collapsed="1" x14ac:dyDescent="0.2">
      <c r="F2720" s="26"/>
      <c r="G2720" s="27"/>
      <c r="H2720" s="28"/>
      <c r="I2720" s="28" t="s">
        <v>1529</v>
      </c>
      <c r="J2720" s="27"/>
      <c r="K2720" s="29"/>
      <c r="L2720" s="30"/>
      <c r="M2720" s="29"/>
      <c r="N2720" s="30"/>
      <c r="O2720" s="31">
        <f>SUBTOTAL(9,O2721:O2746)</f>
        <v>0</v>
      </c>
      <c r="P2720" s="32"/>
      <c r="Q2720" s="31">
        <f>SUBTOTAL(9,Q2721:Q2746)</f>
        <v>0.19905</v>
      </c>
      <c r="R2720" s="30"/>
      <c r="S2720" s="31">
        <f>SUBTOTAL(9,S2721:S2746)</f>
        <v>0</v>
      </c>
      <c r="T2720" s="33"/>
      <c r="U2720" s="31">
        <f>SUBTOTAL(9,U2721:U2746)</f>
        <v>0</v>
      </c>
      <c r="V2720" s="31">
        <f>SUBTOTAL(9,V2721:V2746)</f>
        <v>0</v>
      </c>
      <c r="Y2720" s="31">
        <f>SUBTOTAL(9,Y2721:Y2746)</f>
        <v>7</v>
      </c>
    </row>
    <row r="2721" spans="6:25" s="43" customFormat="1" ht="12" hidden="1" outlineLevel="2" x14ac:dyDescent="0.2">
      <c r="F2721" s="35">
        <v>588</v>
      </c>
      <c r="G2721" s="36" t="s">
        <v>28</v>
      </c>
      <c r="H2721" s="37" t="s">
        <v>1530</v>
      </c>
      <c r="I2721" s="38" t="s">
        <v>1531</v>
      </c>
      <c r="J2721" s="36" t="s">
        <v>264</v>
      </c>
      <c r="K2721" s="39">
        <v>95</v>
      </c>
      <c r="L2721" s="40">
        <v>0</v>
      </c>
      <c r="M2721" s="39">
        <v>95</v>
      </c>
      <c r="N2721" s="41"/>
      <c r="O2721" s="42">
        <f>M2721*N2721</f>
        <v>0</v>
      </c>
      <c r="P2721" s="42">
        <v>4.6999999999999999E-4</v>
      </c>
      <c r="Q2721" s="42">
        <f>M2721*P2721</f>
        <v>4.4649999999999995E-2</v>
      </c>
      <c r="R2721" s="42"/>
      <c r="S2721" s="42">
        <f>M2721*R2721</f>
        <v>0</v>
      </c>
      <c r="T2721" s="42">
        <v>21</v>
      </c>
      <c r="U2721" s="42">
        <f>O2721*T2721/100</f>
        <v>0</v>
      </c>
      <c r="V2721" s="42">
        <f>U2721+O2721</f>
        <v>0</v>
      </c>
      <c r="W2721" s="42"/>
      <c r="X2721" s="42"/>
      <c r="Y2721" s="42">
        <v>1</v>
      </c>
    </row>
    <row r="2722" spans="6:25" s="43" customFormat="1" ht="12" hidden="1" outlineLevel="2" x14ac:dyDescent="0.2">
      <c r="F2722" s="44"/>
      <c r="G2722" s="45"/>
      <c r="H2722" s="46" t="s">
        <v>33</v>
      </c>
      <c r="I2722" s="88" t="s">
        <v>1532</v>
      </c>
      <c r="J2722" s="88"/>
      <c r="K2722" s="88"/>
      <c r="L2722" s="88"/>
      <c r="M2722" s="88"/>
      <c r="N2722" s="88"/>
      <c r="O2722" s="88"/>
      <c r="P2722" s="47"/>
      <c r="Q2722" s="48"/>
      <c r="R2722" s="47"/>
      <c r="S2722" s="48"/>
      <c r="T2722" s="49"/>
      <c r="U2722" s="49"/>
      <c r="V2722" s="49"/>
      <c r="W2722" s="50"/>
    </row>
    <row r="2723" spans="6:25" s="43" customFormat="1" ht="6" hidden="1" customHeight="1" outlineLevel="2" x14ac:dyDescent="0.2">
      <c r="F2723" s="44"/>
      <c r="G2723" s="45"/>
      <c r="H2723" s="51"/>
      <c r="I2723" s="52"/>
      <c r="J2723" s="52"/>
      <c r="K2723" s="52"/>
      <c r="L2723" s="52"/>
      <c r="M2723" s="52"/>
      <c r="N2723" s="52"/>
      <c r="O2723" s="52"/>
      <c r="P2723" s="47"/>
      <c r="Q2723" s="48"/>
      <c r="R2723" s="47"/>
      <c r="S2723" s="48"/>
      <c r="T2723" s="49"/>
      <c r="U2723" s="49"/>
      <c r="V2723" s="49"/>
      <c r="W2723" s="50"/>
    </row>
    <row r="2724" spans="6:25" s="43" customFormat="1" ht="12" hidden="1" outlineLevel="2" x14ac:dyDescent="0.2">
      <c r="F2724" s="35">
        <v>589</v>
      </c>
      <c r="G2724" s="36" t="s">
        <v>28</v>
      </c>
      <c r="H2724" s="37" t="s">
        <v>1533</v>
      </c>
      <c r="I2724" s="38" t="s">
        <v>1534</v>
      </c>
      <c r="J2724" s="36" t="s">
        <v>264</v>
      </c>
      <c r="K2724" s="39">
        <v>40</v>
      </c>
      <c r="L2724" s="40">
        <v>0</v>
      </c>
      <c r="M2724" s="39">
        <v>40</v>
      </c>
      <c r="N2724" s="41"/>
      <c r="O2724" s="42">
        <f>M2724*N2724</f>
        <v>0</v>
      </c>
      <c r="P2724" s="42">
        <v>7.2000000000000005E-4</v>
      </c>
      <c r="Q2724" s="42">
        <f>M2724*P2724</f>
        <v>2.8800000000000003E-2</v>
      </c>
      <c r="R2724" s="42"/>
      <c r="S2724" s="42">
        <f>M2724*R2724</f>
        <v>0</v>
      </c>
      <c r="T2724" s="42">
        <v>21</v>
      </c>
      <c r="U2724" s="42">
        <f>O2724*T2724/100</f>
        <v>0</v>
      </c>
      <c r="V2724" s="42">
        <f>U2724+O2724</f>
        <v>0</v>
      </c>
      <c r="W2724" s="42"/>
      <c r="X2724" s="42"/>
      <c r="Y2724" s="42">
        <v>1</v>
      </c>
    </row>
    <row r="2725" spans="6:25" s="43" customFormat="1" ht="12" hidden="1" outlineLevel="2" x14ac:dyDescent="0.2">
      <c r="F2725" s="44"/>
      <c r="G2725" s="45"/>
      <c r="H2725" s="46" t="s">
        <v>33</v>
      </c>
      <c r="I2725" s="88" t="s">
        <v>1535</v>
      </c>
      <c r="J2725" s="88"/>
      <c r="K2725" s="88"/>
      <c r="L2725" s="88"/>
      <c r="M2725" s="88"/>
      <c r="N2725" s="88"/>
      <c r="O2725" s="88"/>
      <c r="P2725" s="47"/>
      <c r="Q2725" s="48"/>
      <c r="R2725" s="47"/>
      <c r="S2725" s="48"/>
      <c r="T2725" s="49"/>
      <c r="U2725" s="49"/>
      <c r="V2725" s="49"/>
      <c r="W2725" s="50"/>
    </row>
    <row r="2726" spans="6:25" s="43" customFormat="1" ht="6" hidden="1" customHeight="1" outlineLevel="2" x14ac:dyDescent="0.2">
      <c r="F2726" s="44"/>
      <c r="G2726" s="45"/>
      <c r="H2726" s="51"/>
      <c r="I2726" s="52"/>
      <c r="J2726" s="52"/>
      <c r="K2726" s="52"/>
      <c r="L2726" s="52"/>
      <c r="M2726" s="52"/>
      <c r="N2726" s="52"/>
      <c r="O2726" s="52"/>
      <c r="P2726" s="47"/>
      <c r="Q2726" s="48"/>
      <c r="R2726" s="47"/>
      <c r="S2726" s="48"/>
      <c r="T2726" s="49"/>
      <c r="U2726" s="49"/>
      <c r="V2726" s="49"/>
      <c r="W2726" s="50"/>
    </row>
    <row r="2727" spans="6:25" s="43" customFormat="1" ht="12" hidden="1" outlineLevel="2" x14ac:dyDescent="0.2">
      <c r="F2727" s="35">
        <v>590</v>
      </c>
      <c r="G2727" s="36" t="s">
        <v>28</v>
      </c>
      <c r="H2727" s="37" t="s">
        <v>1536</v>
      </c>
      <c r="I2727" s="38" t="s">
        <v>1537</v>
      </c>
      <c r="J2727" s="36" t="s">
        <v>264</v>
      </c>
      <c r="K2727" s="39">
        <v>40</v>
      </c>
      <c r="L2727" s="40">
        <v>0</v>
      </c>
      <c r="M2727" s="39">
        <v>40</v>
      </c>
      <c r="N2727" s="41"/>
      <c r="O2727" s="42">
        <f>M2727*N2727</f>
        <v>0</v>
      </c>
      <c r="P2727" s="42">
        <v>7.1000000000000002E-4</v>
      </c>
      <c r="Q2727" s="42">
        <f>M2727*P2727</f>
        <v>2.8400000000000002E-2</v>
      </c>
      <c r="R2727" s="42"/>
      <c r="S2727" s="42">
        <f>M2727*R2727</f>
        <v>0</v>
      </c>
      <c r="T2727" s="42">
        <v>21</v>
      </c>
      <c r="U2727" s="42">
        <f>O2727*T2727/100</f>
        <v>0</v>
      </c>
      <c r="V2727" s="42">
        <f>U2727+O2727</f>
        <v>0</v>
      </c>
      <c r="W2727" s="42"/>
      <c r="X2727" s="42"/>
      <c r="Y2727" s="42">
        <v>1</v>
      </c>
    </row>
    <row r="2728" spans="6:25" s="43" customFormat="1" ht="12" hidden="1" outlineLevel="2" x14ac:dyDescent="0.2">
      <c r="F2728" s="44"/>
      <c r="G2728" s="45"/>
      <c r="H2728" s="46" t="s">
        <v>33</v>
      </c>
      <c r="I2728" s="88" t="s">
        <v>1538</v>
      </c>
      <c r="J2728" s="88"/>
      <c r="K2728" s="88"/>
      <c r="L2728" s="88"/>
      <c r="M2728" s="88"/>
      <c r="N2728" s="88"/>
      <c r="O2728" s="88"/>
      <c r="P2728" s="47"/>
      <c r="Q2728" s="48"/>
      <c r="R2728" s="47"/>
      <c r="S2728" s="48"/>
      <c r="T2728" s="49"/>
      <c r="U2728" s="49"/>
      <c r="V2728" s="49"/>
      <c r="W2728" s="50"/>
    </row>
    <row r="2729" spans="6:25" s="43" customFormat="1" ht="6" hidden="1" customHeight="1" outlineLevel="2" x14ac:dyDescent="0.2">
      <c r="F2729" s="44"/>
      <c r="G2729" s="45"/>
      <c r="H2729" s="51"/>
      <c r="I2729" s="52"/>
      <c r="J2729" s="52"/>
      <c r="K2729" s="52"/>
      <c r="L2729" s="52"/>
      <c r="M2729" s="52"/>
      <c r="N2729" s="52"/>
      <c r="O2729" s="52"/>
      <c r="P2729" s="47"/>
      <c r="Q2729" s="48"/>
      <c r="R2729" s="47"/>
      <c r="S2729" s="48"/>
      <c r="T2729" s="49"/>
      <c r="U2729" s="49"/>
      <c r="V2729" s="49"/>
      <c r="W2729" s="50"/>
    </row>
    <row r="2730" spans="6:25" s="43" customFormat="1" ht="12" hidden="1" outlineLevel="2" x14ac:dyDescent="0.2">
      <c r="F2730" s="35">
        <v>591</v>
      </c>
      <c r="G2730" s="36" t="s">
        <v>28</v>
      </c>
      <c r="H2730" s="37" t="s">
        <v>1539</v>
      </c>
      <c r="I2730" s="38" t="s">
        <v>1540</v>
      </c>
      <c r="J2730" s="36" t="s">
        <v>264</v>
      </c>
      <c r="K2730" s="39">
        <v>45</v>
      </c>
      <c r="L2730" s="40">
        <v>0</v>
      </c>
      <c r="M2730" s="39">
        <v>45</v>
      </c>
      <c r="N2730" s="41"/>
      <c r="O2730" s="42">
        <f>M2730*N2730</f>
        <v>0</v>
      </c>
      <c r="P2730" s="42">
        <v>1.2800000000000001E-3</v>
      </c>
      <c r="Q2730" s="42">
        <f>M2730*P2730</f>
        <v>5.7600000000000005E-2</v>
      </c>
      <c r="R2730" s="42"/>
      <c r="S2730" s="42">
        <f>M2730*R2730</f>
        <v>0</v>
      </c>
      <c r="T2730" s="42">
        <v>21</v>
      </c>
      <c r="U2730" s="42">
        <f>O2730*T2730/100</f>
        <v>0</v>
      </c>
      <c r="V2730" s="42">
        <f>U2730+O2730</f>
        <v>0</v>
      </c>
      <c r="W2730" s="42"/>
      <c r="X2730" s="42"/>
      <c r="Y2730" s="42">
        <v>1</v>
      </c>
    </row>
    <row r="2731" spans="6:25" s="43" customFormat="1" ht="12" hidden="1" outlineLevel="2" x14ac:dyDescent="0.2">
      <c r="F2731" s="44"/>
      <c r="G2731" s="45"/>
      <c r="H2731" s="46" t="s">
        <v>33</v>
      </c>
      <c r="I2731" s="88" t="s">
        <v>1541</v>
      </c>
      <c r="J2731" s="88"/>
      <c r="K2731" s="88"/>
      <c r="L2731" s="88"/>
      <c r="M2731" s="88"/>
      <c r="N2731" s="88"/>
      <c r="O2731" s="88"/>
      <c r="P2731" s="47"/>
      <c r="Q2731" s="48"/>
      <c r="R2731" s="47"/>
      <c r="S2731" s="48"/>
      <c r="T2731" s="49"/>
      <c r="U2731" s="49"/>
      <c r="V2731" s="49"/>
      <c r="W2731" s="50"/>
    </row>
    <row r="2732" spans="6:25" s="43" customFormat="1" ht="6" hidden="1" customHeight="1" outlineLevel="2" x14ac:dyDescent="0.2">
      <c r="F2732" s="44"/>
      <c r="G2732" s="45"/>
      <c r="H2732" s="51"/>
      <c r="I2732" s="52"/>
      <c r="J2732" s="52"/>
      <c r="K2732" s="52"/>
      <c r="L2732" s="52"/>
      <c r="M2732" s="52"/>
      <c r="N2732" s="52"/>
      <c r="O2732" s="52"/>
      <c r="P2732" s="47"/>
      <c r="Q2732" s="48"/>
      <c r="R2732" s="47"/>
      <c r="S2732" s="48"/>
      <c r="T2732" s="49"/>
      <c r="U2732" s="49"/>
      <c r="V2732" s="49"/>
      <c r="W2732" s="50"/>
    </row>
    <row r="2733" spans="6:25" s="43" customFormat="1" ht="12" hidden="1" outlineLevel="2" x14ac:dyDescent="0.2">
      <c r="F2733" s="35">
        <v>592</v>
      </c>
      <c r="G2733" s="36" t="s">
        <v>28</v>
      </c>
      <c r="H2733" s="37" t="s">
        <v>1542</v>
      </c>
      <c r="I2733" s="38" t="s">
        <v>1543</v>
      </c>
      <c r="J2733" s="36" t="s">
        <v>264</v>
      </c>
      <c r="K2733" s="39">
        <v>220</v>
      </c>
      <c r="L2733" s="40">
        <v>0</v>
      </c>
      <c r="M2733" s="39">
        <v>220</v>
      </c>
      <c r="N2733" s="41"/>
      <c r="O2733" s="42">
        <f>M2733*N2733</f>
        <v>0</v>
      </c>
      <c r="P2733" s="42"/>
      <c r="Q2733" s="42">
        <f>M2733*P2733</f>
        <v>0</v>
      </c>
      <c r="R2733" s="42"/>
      <c r="S2733" s="42">
        <f>M2733*R2733</f>
        <v>0</v>
      </c>
      <c r="T2733" s="42">
        <v>21</v>
      </c>
      <c r="U2733" s="42">
        <f>O2733*T2733/100</f>
        <v>0</v>
      </c>
      <c r="V2733" s="42">
        <f>U2733+O2733</f>
        <v>0</v>
      </c>
      <c r="W2733" s="42"/>
      <c r="X2733" s="42"/>
      <c r="Y2733" s="42">
        <v>1</v>
      </c>
    </row>
    <row r="2734" spans="6:25" s="43" customFormat="1" ht="12" hidden="1" outlineLevel="2" x14ac:dyDescent="0.2">
      <c r="F2734" s="44"/>
      <c r="G2734" s="45"/>
      <c r="H2734" s="46" t="s">
        <v>33</v>
      </c>
      <c r="I2734" s="88" t="s">
        <v>1544</v>
      </c>
      <c r="J2734" s="88"/>
      <c r="K2734" s="88"/>
      <c r="L2734" s="88"/>
      <c r="M2734" s="88"/>
      <c r="N2734" s="88"/>
      <c r="O2734" s="88"/>
      <c r="P2734" s="47"/>
      <c r="Q2734" s="48"/>
      <c r="R2734" s="47"/>
      <c r="S2734" s="48"/>
      <c r="T2734" s="49"/>
      <c r="U2734" s="49"/>
      <c r="V2734" s="49"/>
      <c r="W2734" s="50"/>
    </row>
    <row r="2735" spans="6:25" s="43" customFormat="1" ht="6" hidden="1" customHeight="1" outlineLevel="2" x14ac:dyDescent="0.2">
      <c r="F2735" s="44"/>
      <c r="G2735" s="45"/>
      <c r="H2735" s="51"/>
      <c r="I2735" s="52"/>
      <c r="J2735" s="52"/>
      <c r="K2735" s="52"/>
      <c r="L2735" s="52"/>
      <c r="M2735" s="52"/>
      <c r="N2735" s="52"/>
      <c r="O2735" s="52"/>
      <c r="P2735" s="47"/>
      <c r="Q2735" s="48"/>
      <c r="R2735" s="47"/>
      <c r="S2735" s="48"/>
      <c r="T2735" s="49"/>
      <c r="U2735" s="49"/>
      <c r="V2735" s="49"/>
      <c r="W2735" s="50"/>
    </row>
    <row r="2736" spans="6:25" s="53" customFormat="1" ht="11.25" hidden="1" outlineLevel="3" x14ac:dyDescent="0.25">
      <c r="F2736" s="54"/>
      <c r="G2736" s="55"/>
      <c r="H2736" s="56" t="str">
        <f>IF(AND(H2735&lt;&gt;"Výkaz výměr:",I2735=""),"Výkaz výměr:","")</f>
        <v>Výkaz výměr:</v>
      </c>
      <c r="I2736" s="57" t="s">
        <v>1545</v>
      </c>
      <c r="J2736" s="58"/>
      <c r="K2736" s="57"/>
      <c r="L2736" s="59"/>
      <c r="M2736" s="60">
        <v>95</v>
      </c>
      <c r="N2736" s="61"/>
      <c r="O2736" s="62"/>
      <c r="P2736" s="63"/>
      <c r="Q2736" s="61"/>
      <c r="R2736" s="61"/>
      <c r="S2736" s="61"/>
      <c r="T2736" s="64" t="s">
        <v>36</v>
      </c>
      <c r="U2736" s="61"/>
      <c r="V2736" s="61"/>
    </row>
    <row r="2737" spans="6:25" s="53" customFormat="1" ht="11.25" hidden="1" outlineLevel="3" x14ac:dyDescent="0.25">
      <c r="F2737" s="54"/>
      <c r="G2737" s="55"/>
      <c r="H2737" s="56" t="str">
        <f>IF(AND(H2736&lt;&gt;"Výkaz výměr:",I2736=""),"Výkaz výměr:","")</f>
        <v/>
      </c>
      <c r="I2737" s="57" t="s">
        <v>1546</v>
      </c>
      <c r="J2737" s="58"/>
      <c r="K2737" s="57"/>
      <c r="L2737" s="59"/>
      <c r="M2737" s="60">
        <v>40</v>
      </c>
      <c r="N2737" s="61"/>
      <c r="O2737" s="62"/>
      <c r="P2737" s="63"/>
      <c r="Q2737" s="61"/>
      <c r="R2737" s="61"/>
      <c r="S2737" s="61"/>
      <c r="T2737" s="64" t="s">
        <v>36</v>
      </c>
      <c r="U2737" s="61"/>
      <c r="V2737" s="61"/>
    </row>
    <row r="2738" spans="6:25" s="53" customFormat="1" ht="11.25" hidden="1" outlineLevel="3" x14ac:dyDescent="0.25">
      <c r="F2738" s="54"/>
      <c r="G2738" s="55"/>
      <c r="H2738" s="56" t="str">
        <f>IF(AND(H2737&lt;&gt;"Výkaz výměr:",I2737=""),"Výkaz výměr:","")</f>
        <v/>
      </c>
      <c r="I2738" s="57" t="s">
        <v>1546</v>
      </c>
      <c r="J2738" s="58"/>
      <c r="K2738" s="57"/>
      <c r="L2738" s="59"/>
      <c r="M2738" s="60">
        <v>40</v>
      </c>
      <c r="N2738" s="61"/>
      <c r="O2738" s="62"/>
      <c r="P2738" s="63"/>
      <c r="Q2738" s="61"/>
      <c r="R2738" s="61"/>
      <c r="S2738" s="61"/>
      <c r="T2738" s="64" t="s">
        <v>36</v>
      </c>
      <c r="U2738" s="61"/>
      <c r="V2738" s="61"/>
    </row>
    <row r="2739" spans="6:25" s="53" customFormat="1" ht="11.25" hidden="1" outlineLevel="3" x14ac:dyDescent="0.25">
      <c r="F2739" s="54"/>
      <c r="G2739" s="55"/>
      <c r="H2739" s="56" t="str">
        <f>IF(AND(H2738&lt;&gt;"Výkaz výměr:",I2738=""),"Výkaz výměr:","")</f>
        <v/>
      </c>
      <c r="I2739" s="57" t="s">
        <v>1547</v>
      </c>
      <c r="J2739" s="58"/>
      <c r="K2739" s="57"/>
      <c r="L2739" s="59"/>
      <c r="M2739" s="60">
        <v>45</v>
      </c>
      <c r="N2739" s="61"/>
      <c r="O2739" s="62"/>
      <c r="P2739" s="63"/>
      <c r="Q2739" s="61"/>
      <c r="R2739" s="61"/>
      <c r="S2739" s="61"/>
      <c r="T2739" s="64" t="s">
        <v>36</v>
      </c>
      <c r="U2739" s="61"/>
      <c r="V2739" s="61"/>
    </row>
    <row r="2740" spans="6:25" s="43" customFormat="1" ht="24" hidden="1" outlineLevel="2" x14ac:dyDescent="0.2">
      <c r="F2740" s="35">
        <v>593</v>
      </c>
      <c r="G2740" s="36" t="s">
        <v>28</v>
      </c>
      <c r="H2740" s="37" t="s">
        <v>1548</v>
      </c>
      <c r="I2740" s="38" t="s">
        <v>1549</v>
      </c>
      <c r="J2740" s="36" t="s">
        <v>264</v>
      </c>
      <c r="K2740" s="39">
        <v>220</v>
      </c>
      <c r="L2740" s="40">
        <v>0</v>
      </c>
      <c r="M2740" s="39">
        <v>220</v>
      </c>
      <c r="N2740" s="41"/>
      <c r="O2740" s="42">
        <f>M2740*N2740</f>
        <v>0</v>
      </c>
      <c r="P2740" s="42">
        <v>1.8000000000000001E-4</v>
      </c>
      <c r="Q2740" s="42">
        <f>M2740*P2740</f>
        <v>3.9600000000000003E-2</v>
      </c>
      <c r="R2740" s="42"/>
      <c r="S2740" s="42">
        <f>M2740*R2740</f>
        <v>0</v>
      </c>
      <c r="T2740" s="42">
        <v>21</v>
      </c>
      <c r="U2740" s="42">
        <f>O2740*T2740/100</f>
        <v>0</v>
      </c>
      <c r="V2740" s="42">
        <f>U2740+O2740</f>
        <v>0</v>
      </c>
      <c r="W2740" s="42"/>
      <c r="X2740" s="42"/>
      <c r="Y2740" s="42">
        <v>1</v>
      </c>
    </row>
    <row r="2741" spans="6:25" s="43" customFormat="1" ht="12" hidden="1" outlineLevel="2" x14ac:dyDescent="0.2">
      <c r="F2741" s="44"/>
      <c r="G2741" s="45"/>
      <c r="H2741" s="46" t="s">
        <v>33</v>
      </c>
      <c r="I2741" s="88" t="s">
        <v>1550</v>
      </c>
      <c r="J2741" s="88"/>
      <c r="K2741" s="88"/>
      <c r="L2741" s="88"/>
      <c r="M2741" s="88"/>
      <c r="N2741" s="88"/>
      <c r="O2741" s="88"/>
      <c r="P2741" s="47"/>
      <c r="Q2741" s="48"/>
      <c r="R2741" s="47"/>
      <c r="S2741" s="48"/>
      <c r="T2741" s="49"/>
      <c r="U2741" s="49"/>
      <c r="V2741" s="49"/>
      <c r="W2741" s="50"/>
    </row>
    <row r="2742" spans="6:25" s="43" customFormat="1" ht="6" hidden="1" customHeight="1" outlineLevel="2" x14ac:dyDescent="0.2">
      <c r="F2742" s="44"/>
      <c r="G2742" s="45"/>
      <c r="H2742" s="51"/>
      <c r="I2742" s="52"/>
      <c r="J2742" s="52"/>
      <c r="K2742" s="52"/>
      <c r="L2742" s="52"/>
      <c r="M2742" s="52"/>
      <c r="N2742" s="52"/>
      <c r="O2742" s="52"/>
      <c r="P2742" s="47"/>
      <c r="Q2742" s="48"/>
      <c r="R2742" s="47"/>
      <c r="S2742" s="48"/>
      <c r="T2742" s="49"/>
      <c r="U2742" s="49"/>
      <c r="V2742" s="49"/>
      <c r="W2742" s="50"/>
    </row>
    <row r="2743" spans="6:25" s="43" customFormat="1" ht="12" hidden="1" outlineLevel="2" x14ac:dyDescent="0.2">
      <c r="F2743" s="35">
        <v>594</v>
      </c>
      <c r="G2743" s="36" t="s">
        <v>28</v>
      </c>
      <c r="H2743" s="37" t="s">
        <v>1551</v>
      </c>
      <c r="I2743" s="38" t="s">
        <v>1552</v>
      </c>
      <c r="J2743" s="36" t="s">
        <v>149</v>
      </c>
      <c r="K2743" s="39">
        <v>3.19</v>
      </c>
      <c r="L2743" s="40">
        <v>0</v>
      </c>
      <c r="M2743" s="39">
        <v>3.19</v>
      </c>
      <c r="N2743" s="41"/>
      <c r="O2743" s="42">
        <f>M2743*N2743</f>
        <v>0</v>
      </c>
      <c r="P2743" s="42"/>
      <c r="Q2743" s="42">
        <f>M2743*P2743</f>
        <v>0</v>
      </c>
      <c r="R2743" s="42"/>
      <c r="S2743" s="42">
        <f>M2743*R2743</f>
        <v>0</v>
      </c>
      <c r="T2743" s="42">
        <v>21</v>
      </c>
      <c r="U2743" s="42">
        <f>O2743*T2743/100</f>
        <v>0</v>
      </c>
      <c r="V2743" s="42">
        <f>U2743+O2743</f>
        <v>0</v>
      </c>
      <c r="W2743" s="42"/>
      <c r="X2743" s="42"/>
      <c r="Y2743" s="42">
        <v>1</v>
      </c>
    </row>
    <row r="2744" spans="6:25" s="43" customFormat="1" ht="12" hidden="1" outlineLevel="2" x14ac:dyDescent="0.2">
      <c r="F2744" s="44"/>
      <c r="G2744" s="45"/>
      <c r="H2744" s="46" t="s">
        <v>33</v>
      </c>
      <c r="I2744" s="88" t="s">
        <v>1553</v>
      </c>
      <c r="J2744" s="88"/>
      <c r="K2744" s="88"/>
      <c r="L2744" s="88"/>
      <c r="M2744" s="88"/>
      <c r="N2744" s="88"/>
      <c r="O2744" s="88"/>
      <c r="P2744" s="47"/>
      <c r="Q2744" s="48"/>
      <c r="R2744" s="47"/>
      <c r="S2744" s="48"/>
      <c r="T2744" s="49"/>
      <c r="U2744" s="49"/>
      <c r="V2744" s="49"/>
      <c r="W2744" s="50"/>
    </row>
    <row r="2745" spans="6:25" s="43" customFormat="1" ht="6" hidden="1" customHeight="1" outlineLevel="2" x14ac:dyDescent="0.2">
      <c r="F2745" s="44"/>
      <c r="G2745" s="45"/>
      <c r="H2745" s="51"/>
      <c r="I2745" s="52"/>
      <c r="J2745" s="52"/>
      <c r="K2745" s="52"/>
      <c r="L2745" s="52"/>
      <c r="M2745" s="52"/>
      <c r="N2745" s="52"/>
      <c r="O2745" s="52"/>
      <c r="P2745" s="47"/>
      <c r="Q2745" s="48"/>
      <c r="R2745" s="47"/>
      <c r="S2745" s="48"/>
      <c r="T2745" s="49"/>
      <c r="U2745" s="49"/>
      <c r="V2745" s="49"/>
      <c r="W2745" s="50"/>
    </row>
    <row r="2746" spans="6:25" s="65" customFormat="1" ht="12.75" hidden="1" customHeight="1" outlineLevel="2" x14ac:dyDescent="0.25">
      <c r="F2746" s="66"/>
      <c r="G2746" s="67"/>
      <c r="H2746" s="67"/>
      <c r="I2746" s="68"/>
      <c r="J2746" s="67"/>
      <c r="K2746" s="69"/>
      <c r="L2746" s="70"/>
      <c r="M2746" s="69"/>
      <c r="N2746" s="70"/>
      <c r="O2746" s="71"/>
      <c r="P2746" s="72"/>
      <c r="Q2746" s="70"/>
      <c r="R2746" s="70"/>
      <c r="S2746" s="70"/>
      <c r="T2746" s="73" t="s">
        <v>36</v>
      </c>
      <c r="U2746" s="70"/>
      <c r="V2746" s="70"/>
      <c r="W2746" s="70"/>
    </row>
    <row r="2747" spans="6:25" s="25" customFormat="1" ht="16.5" hidden="1" customHeight="1" outlineLevel="1" collapsed="1" x14ac:dyDescent="0.2">
      <c r="F2747" s="26"/>
      <c r="G2747" s="27"/>
      <c r="H2747" s="28"/>
      <c r="I2747" s="28" t="s">
        <v>1554</v>
      </c>
      <c r="J2747" s="27"/>
      <c r="K2747" s="29"/>
      <c r="L2747" s="30"/>
      <c r="M2747" s="29"/>
      <c r="N2747" s="30"/>
      <c r="O2747" s="31">
        <f>SUBTOTAL(9,O2748:O2766)</f>
        <v>0</v>
      </c>
      <c r="P2747" s="32"/>
      <c r="Q2747" s="31">
        <f>SUBTOTAL(9,Q2748:Q2766)</f>
        <v>1.1940000000000001E-2</v>
      </c>
      <c r="R2747" s="30"/>
      <c r="S2747" s="31">
        <f>SUBTOTAL(9,S2748:S2766)</f>
        <v>0</v>
      </c>
      <c r="T2747" s="33"/>
      <c r="U2747" s="31">
        <f>SUBTOTAL(9,U2748:U2766)</f>
        <v>0</v>
      </c>
      <c r="V2747" s="31">
        <f>SUBTOTAL(9,V2748:V2766)</f>
        <v>0</v>
      </c>
      <c r="Y2747" s="31">
        <f>SUBTOTAL(9,Y2748:Y2766)</f>
        <v>6</v>
      </c>
    </row>
    <row r="2748" spans="6:25" s="43" customFormat="1" ht="12" hidden="1" outlineLevel="2" x14ac:dyDescent="0.2">
      <c r="F2748" s="35">
        <v>595</v>
      </c>
      <c r="G2748" s="36" t="s">
        <v>28</v>
      </c>
      <c r="H2748" s="37" t="s">
        <v>1555</v>
      </c>
      <c r="I2748" s="38" t="s">
        <v>1556</v>
      </c>
      <c r="J2748" s="36" t="s">
        <v>31</v>
      </c>
      <c r="K2748" s="39">
        <v>10</v>
      </c>
      <c r="L2748" s="40">
        <v>0</v>
      </c>
      <c r="M2748" s="39">
        <v>10</v>
      </c>
      <c r="N2748" s="41"/>
      <c r="O2748" s="42">
        <f>M2748*N2748</f>
        <v>0</v>
      </c>
      <c r="P2748" s="42">
        <v>5.1000000000000004E-4</v>
      </c>
      <c r="Q2748" s="42">
        <f>M2748*P2748</f>
        <v>5.1000000000000004E-3</v>
      </c>
      <c r="R2748" s="42"/>
      <c r="S2748" s="42">
        <f>M2748*R2748</f>
        <v>0</v>
      </c>
      <c r="T2748" s="42">
        <v>21</v>
      </c>
      <c r="U2748" s="42">
        <f>O2748*T2748/100</f>
        <v>0</v>
      </c>
      <c r="V2748" s="42">
        <f>U2748+O2748</f>
        <v>0</v>
      </c>
      <c r="W2748" s="42"/>
      <c r="X2748" s="42"/>
      <c r="Y2748" s="42">
        <v>1</v>
      </c>
    </row>
    <row r="2749" spans="6:25" s="43" customFormat="1" ht="12" hidden="1" outlineLevel="2" x14ac:dyDescent="0.2">
      <c r="F2749" s="44"/>
      <c r="G2749" s="45"/>
      <c r="H2749" s="46" t="s">
        <v>33</v>
      </c>
      <c r="I2749" s="88" t="s">
        <v>1557</v>
      </c>
      <c r="J2749" s="88"/>
      <c r="K2749" s="88"/>
      <c r="L2749" s="88"/>
      <c r="M2749" s="88"/>
      <c r="N2749" s="88"/>
      <c r="O2749" s="88"/>
      <c r="P2749" s="47"/>
      <c r="Q2749" s="48"/>
      <c r="R2749" s="47"/>
      <c r="S2749" s="48"/>
      <c r="T2749" s="49"/>
      <c r="U2749" s="49"/>
      <c r="V2749" s="49"/>
      <c r="W2749" s="50"/>
    </row>
    <row r="2750" spans="6:25" s="43" customFormat="1" ht="6" hidden="1" customHeight="1" outlineLevel="2" x14ac:dyDescent="0.2">
      <c r="F2750" s="44"/>
      <c r="G2750" s="45"/>
      <c r="H2750" s="51"/>
      <c r="I2750" s="52"/>
      <c r="J2750" s="52"/>
      <c r="K2750" s="52"/>
      <c r="L2750" s="52"/>
      <c r="M2750" s="52"/>
      <c r="N2750" s="52"/>
      <c r="O2750" s="52"/>
      <c r="P2750" s="47"/>
      <c r="Q2750" s="48"/>
      <c r="R2750" s="47"/>
      <c r="S2750" s="48"/>
      <c r="T2750" s="49"/>
      <c r="U2750" s="49"/>
      <c r="V2750" s="49"/>
      <c r="W2750" s="50"/>
    </row>
    <row r="2751" spans="6:25" s="43" customFormat="1" ht="12" hidden="1" outlineLevel="2" x14ac:dyDescent="0.2">
      <c r="F2751" s="35">
        <v>596</v>
      </c>
      <c r="G2751" s="36" t="s">
        <v>28</v>
      </c>
      <c r="H2751" s="37" t="s">
        <v>1558</v>
      </c>
      <c r="I2751" s="38" t="s">
        <v>1559</v>
      </c>
      <c r="J2751" s="36" t="s">
        <v>31</v>
      </c>
      <c r="K2751" s="39">
        <v>10</v>
      </c>
      <c r="L2751" s="40">
        <v>0</v>
      </c>
      <c r="M2751" s="39">
        <v>10</v>
      </c>
      <c r="N2751" s="41"/>
      <c r="O2751" s="42">
        <f>M2751*N2751</f>
        <v>0</v>
      </c>
      <c r="P2751" s="42">
        <v>1.4999999999999999E-4</v>
      </c>
      <c r="Q2751" s="42">
        <f>M2751*P2751</f>
        <v>1.4999999999999998E-3</v>
      </c>
      <c r="R2751" s="42"/>
      <c r="S2751" s="42">
        <f>M2751*R2751</f>
        <v>0</v>
      </c>
      <c r="T2751" s="42">
        <v>21</v>
      </c>
      <c r="U2751" s="42">
        <f>O2751*T2751/100</f>
        <v>0</v>
      </c>
      <c r="V2751" s="42">
        <f>U2751+O2751</f>
        <v>0</v>
      </c>
      <c r="W2751" s="42"/>
      <c r="X2751" s="42"/>
      <c r="Y2751" s="42">
        <v>1</v>
      </c>
    </row>
    <row r="2752" spans="6:25" s="43" customFormat="1" ht="12" hidden="1" outlineLevel="2" x14ac:dyDescent="0.2">
      <c r="F2752" s="44"/>
      <c r="G2752" s="45"/>
      <c r="H2752" s="46" t="s">
        <v>33</v>
      </c>
      <c r="I2752" s="88" t="s">
        <v>1560</v>
      </c>
      <c r="J2752" s="88"/>
      <c r="K2752" s="88"/>
      <c r="L2752" s="88"/>
      <c r="M2752" s="88"/>
      <c r="N2752" s="88"/>
      <c r="O2752" s="88"/>
      <c r="P2752" s="47"/>
      <c r="Q2752" s="48"/>
      <c r="R2752" s="47"/>
      <c r="S2752" s="48"/>
      <c r="T2752" s="49"/>
      <c r="U2752" s="49"/>
      <c r="V2752" s="49"/>
      <c r="W2752" s="50"/>
    </row>
    <row r="2753" spans="6:25" s="43" customFormat="1" ht="6" hidden="1" customHeight="1" outlineLevel="2" x14ac:dyDescent="0.2">
      <c r="F2753" s="44"/>
      <c r="G2753" s="45"/>
      <c r="H2753" s="51"/>
      <c r="I2753" s="52"/>
      <c r="J2753" s="52"/>
      <c r="K2753" s="52"/>
      <c r="L2753" s="52"/>
      <c r="M2753" s="52"/>
      <c r="N2753" s="52"/>
      <c r="O2753" s="52"/>
      <c r="P2753" s="47"/>
      <c r="Q2753" s="48"/>
      <c r="R2753" s="47"/>
      <c r="S2753" s="48"/>
      <c r="T2753" s="49"/>
      <c r="U2753" s="49"/>
      <c r="V2753" s="49"/>
      <c r="W2753" s="50"/>
    </row>
    <row r="2754" spans="6:25" s="43" customFormat="1" ht="12" hidden="1" outlineLevel="2" x14ac:dyDescent="0.2">
      <c r="F2754" s="35">
        <v>597</v>
      </c>
      <c r="G2754" s="36" t="s">
        <v>28</v>
      </c>
      <c r="H2754" s="37" t="s">
        <v>1561</v>
      </c>
      <c r="I2754" s="38" t="s">
        <v>1562</v>
      </c>
      <c r="J2754" s="36" t="s">
        <v>31</v>
      </c>
      <c r="K2754" s="39">
        <v>10</v>
      </c>
      <c r="L2754" s="40">
        <v>0</v>
      </c>
      <c r="M2754" s="39">
        <v>10</v>
      </c>
      <c r="N2754" s="41"/>
      <c r="O2754" s="42">
        <f>M2754*N2754</f>
        <v>0</v>
      </c>
      <c r="P2754" s="42">
        <v>2.5999999999999998E-4</v>
      </c>
      <c r="Q2754" s="42">
        <f>M2754*P2754</f>
        <v>2.5999999999999999E-3</v>
      </c>
      <c r="R2754" s="42"/>
      <c r="S2754" s="42">
        <f>M2754*R2754</f>
        <v>0</v>
      </c>
      <c r="T2754" s="42">
        <v>21</v>
      </c>
      <c r="U2754" s="42">
        <f>O2754*T2754/100</f>
        <v>0</v>
      </c>
      <c r="V2754" s="42">
        <f>U2754+O2754</f>
        <v>0</v>
      </c>
      <c r="W2754" s="42"/>
      <c r="X2754" s="42"/>
      <c r="Y2754" s="42">
        <v>1</v>
      </c>
    </row>
    <row r="2755" spans="6:25" s="43" customFormat="1" ht="12" hidden="1" outlineLevel="2" x14ac:dyDescent="0.2">
      <c r="F2755" s="44"/>
      <c r="G2755" s="45"/>
      <c r="H2755" s="46" t="s">
        <v>33</v>
      </c>
      <c r="I2755" s="88" t="s">
        <v>1563</v>
      </c>
      <c r="J2755" s="88"/>
      <c r="K2755" s="88"/>
      <c r="L2755" s="88"/>
      <c r="M2755" s="88"/>
      <c r="N2755" s="88"/>
      <c r="O2755" s="88"/>
      <c r="P2755" s="47"/>
      <c r="Q2755" s="48"/>
      <c r="R2755" s="47"/>
      <c r="S2755" s="48"/>
      <c r="T2755" s="49"/>
      <c r="U2755" s="49"/>
      <c r="V2755" s="49"/>
      <c r="W2755" s="50"/>
    </row>
    <row r="2756" spans="6:25" s="43" customFormat="1" ht="6" hidden="1" customHeight="1" outlineLevel="2" x14ac:dyDescent="0.2">
      <c r="F2756" s="44"/>
      <c r="G2756" s="45"/>
      <c r="H2756" s="51"/>
      <c r="I2756" s="52"/>
      <c r="J2756" s="52"/>
      <c r="K2756" s="52"/>
      <c r="L2756" s="52"/>
      <c r="M2756" s="52"/>
      <c r="N2756" s="52"/>
      <c r="O2756" s="52"/>
      <c r="P2756" s="47"/>
      <c r="Q2756" s="48"/>
      <c r="R2756" s="47"/>
      <c r="S2756" s="48"/>
      <c r="T2756" s="49"/>
      <c r="U2756" s="49"/>
      <c r="V2756" s="49"/>
      <c r="W2756" s="50"/>
    </row>
    <row r="2757" spans="6:25" s="43" customFormat="1" ht="12" hidden="1" outlineLevel="2" x14ac:dyDescent="0.2">
      <c r="F2757" s="35">
        <v>598</v>
      </c>
      <c r="G2757" s="36" t="s">
        <v>28</v>
      </c>
      <c r="H2757" s="37" t="s">
        <v>1564</v>
      </c>
      <c r="I2757" s="38" t="s">
        <v>1565</v>
      </c>
      <c r="J2757" s="36" t="s">
        <v>31</v>
      </c>
      <c r="K2757" s="39">
        <v>10</v>
      </c>
      <c r="L2757" s="40">
        <v>0</v>
      </c>
      <c r="M2757" s="39">
        <v>10</v>
      </c>
      <c r="N2757" s="41"/>
      <c r="O2757" s="42">
        <f>M2757*N2757</f>
        <v>0</v>
      </c>
      <c r="P2757" s="42">
        <v>2.2000000000000001E-4</v>
      </c>
      <c r="Q2757" s="42">
        <f>M2757*P2757</f>
        <v>2.2000000000000001E-3</v>
      </c>
      <c r="R2757" s="42"/>
      <c r="S2757" s="42">
        <f>M2757*R2757</f>
        <v>0</v>
      </c>
      <c r="T2757" s="42">
        <v>21</v>
      </c>
      <c r="U2757" s="42">
        <f>O2757*T2757/100</f>
        <v>0</v>
      </c>
      <c r="V2757" s="42">
        <f>U2757+O2757</f>
        <v>0</v>
      </c>
      <c r="W2757" s="42"/>
      <c r="X2757" s="42"/>
      <c r="Y2757" s="42">
        <v>1</v>
      </c>
    </row>
    <row r="2758" spans="6:25" s="43" customFormat="1" ht="12" hidden="1" outlineLevel="2" x14ac:dyDescent="0.2">
      <c r="F2758" s="44"/>
      <c r="G2758" s="45"/>
      <c r="H2758" s="46" t="s">
        <v>33</v>
      </c>
      <c r="I2758" s="88" t="s">
        <v>1566</v>
      </c>
      <c r="J2758" s="88"/>
      <c r="K2758" s="88"/>
      <c r="L2758" s="88"/>
      <c r="M2758" s="88"/>
      <c r="N2758" s="88"/>
      <c r="O2758" s="88"/>
      <c r="P2758" s="47"/>
      <c r="Q2758" s="48"/>
      <c r="R2758" s="47"/>
      <c r="S2758" s="48"/>
      <c r="T2758" s="49"/>
      <c r="U2758" s="49"/>
      <c r="V2758" s="49"/>
      <c r="W2758" s="50"/>
    </row>
    <row r="2759" spans="6:25" s="43" customFormat="1" ht="6" hidden="1" customHeight="1" outlineLevel="2" x14ac:dyDescent="0.2">
      <c r="F2759" s="44"/>
      <c r="G2759" s="45"/>
      <c r="H2759" s="51"/>
      <c r="I2759" s="52"/>
      <c r="J2759" s="52"/>
      <c r="K2759" s="52"/>
      <c r="L2759" s="52"/>
      <c r="M2759" s="52"/>
      <c r="N2759" s="52"/>
      <c r="O2759" s="52"/>
      <c r="P2759" s="47"/>
      <c r="Q2759" s="48"/>
      <c r="R2759" s="47"/>
      <c r="S2759" s="48"/>
      <c r="T2759" s="49"/>
      <c r="U2759" s="49"/>
      <c r="V2759" s="49"/>
      <c r="W2759" s="50"/>
    </row>
    <row r="2760" spans="6:25" s="43" customFormat="1" ht="24" hidden="1" outlineLevel="2" x14ac:dyDescent="0.2">
      <c r="F2760" s="35">
        <v>599</v>
      </c>
      <c r="G2760" s="36" t="s">
        <v>28</v>
      </c>
      <c r="H2760" s="37" t="s">
        <v>1567</v>
      </c>
      <c r="I2760" s="38" t="s">
        <v>1568</v>
      </c>
      <c r="J2760" s="36" t="s">
        <v>31</v>
      </c>
      <c r="K2760" s="39">
        <v>2</v>
      </c>
      <c r="L2760" s="40">
        <v>0</v>
      </c>
      <c r="M2760" s="39">
        <v>2</v>
      </c>
      <c r="N2760" s="41"/>
      <c r="O2760" s="42">
        <f>M2760*N2760</f>
        <v>0</v>
      </c>
      <c r="P2760" s="42">
        <v>2.7E-4</v>
      </c>
      <c r="Q2760" s="42">
        <f>M2760*P2760</f>
        <v>5.4000000000000001E-4</v>
      </c>
      <c r="R2760" s="42"/>
      <c r="S2760" s="42">
        <f>M2760*R2760</f>
        <v>0</v>
      </c>
      <c r="T2760" s="42">
        <v>21</v>
      </c>
      <c r="U2760" s="42">
        <f>O2760*T2760/100</f>
        <v>0</v>
      </c>
      <c r="V2760" s="42">
        <f>U2760+O2760</f>
        <v>0</v>
      </c>
      <c r="W2760" s="42"/>
      <c r="X2760" s="42"/>
      <c r="Y2760" s="42">
        <v>1</v>
      </c>
    </row>
    <row r="2761" spans="6:25" s="43" customFormat="1" ht="12" hidden="1" outlineLevel="2" x14ac:dyDescent="0.2">
      <c r="F2761" s="44"/>
      <c r="G2761" s="45"/>
      <c r="H2761" s="46" t="s">
        <v>33</v>
      </c>
      <c r="I2761" s="88" t="s">
        <v>1569</v>
      </c>
      <c r="J2761" s="88"/>
      <c r="K2761" s="88"/>
      <c r="L2761" s="88"/>
      <c r="M2761" s="88"/>
      <c r="N2761" s="88"/>
      <c r="O2761" s="88"/>
      <c r="P2761" s="47"/>
      <c r="Q2761" s="48"/>
      <c r="R2761" s="47"/>
      <c r="S2761" s="48"/>
      <c r="T2761" s="49"/>
      <c r="U2761" s="49"/>
      <c r="V2761" s="49"/>
      <c r="W2761" s="50"/>
    </row>
    <row r="2762" spans="6:25" s="43" customFormat="1" ht="6" hidden="1" customHeight="1" outlineLevel="2" x14ac:dyDescent="0.2">
      <c r="F2762" s="44"/>
      <c r="G2762" s="45"/>
      <c r="H2762" s="51"/>
      <c r="I2762" s="52"/>
      <c r="J2762" s="52"/>
      <c r="K2762" s="52"/>
      <c r="L2762" s="52"/>
      <c r="M2762" s="52"/>
      <c r="N2762" s="52"/>
      <c r="O2762" s="52"/>
      <c r="P2762" s="47"/>
      <c r="Q2762" s="48"/>
      <c r="R2762" s="47"/>
      <c r="S2762" s="48"/>
      <c r="T2762" s="49"/>
      <c r="U2762" s="49"/>
      <c r="V2762" s="49"/>
      <c r="W2762" s="50"/>
    </row>
    <row r="2763" spans="6:25" s="43" customFormat="1" ht="12" hidden="1" outlineLevel="2" x14ac:dyDescent="0.2">
      <c r="F2763" s="35">
        <v>600</v>
      </c>
      <c r="G2763" s="36" t="s">
        <v>28</v>
      </c>
      <c r="H2763" s="37" t="s">
        <v>1570</v>
      </c>
      <c r="I2763" s="38" t="s">
        <v>1571</v>
      </c>
      <c r="J2763" s="36" t="s">
        <v>149</v>
      </c>
      <c r="K2763" s="39">
        <v>0.27</v>
      </c>
      <c r="L2763" s="40">
        <v>0</v>
      </c>
      <c r="M2763" s="39">
        <v>0.27</v>
      </c>
      <c r="N2763" s="41"/>
      <c r="O2763" s="42">
        <f>M2763*N2763</f>
        <v>0</v>
      </c>
      <c r="P2763" s="42"/>
      <c r="Q2763" s="42">
        <f>M2763*P2763</f>
        <v>0</v>
      </c>
      <c r="R2763" s="42"/>
      <c r="S2763" s="42">
        <f>M2763*R2763</f>
        <v>0</v>
      </c>
      <c r="T2763" s="42">
        <v>21</v>
      </c>
      <c r="U2763" s="42">
        <f>O2763*T2763/100</f>
        <v>0</v>
      </c>
      <c r="V2763" s="42">
        <f>U2763+O2763</f>
        <v>0</v>
      </c>
      <c r="W2763" s="42"/>
      <c r="X2763" s="42"/>
      <c r="Y2763" s="42">
        <v>1</v>
      </c>
    </row>
    <row r="2764" spans="6:25" s="43" customFormat="1" ht="12" hidden="1" outlineLevel="2" x14ac:dyDescent="0.2">
      <c r="F2764" s="44"/>
      <c r="G2764" s="45"/>
      <c r="H2764" s="46" t="s">
        <v>33</v>
      </c>
      <c r="I2764" s="88" t="s">
        <v>1572</v>
      </c>
      <c r="J2764" s="88"/>
      <c r="K2764" s="88"/>
      <c r="L2764" s="88"/>
      <c r="M2764" s="88"/>
      <c r="N2764" s="88"/>
      <c r="O2764" s="88"/>
      <c r="P2764" s="47"/>
      <c r="Q2764" s="48"/>
      <c r="R2764" s="47"/>
      <c r="S2764" s="48"/>
      <c r="T2764" s="49"/>
      <c r="U2764" s="49"/>
      <c r="V2764" s="49"/>
      <c r="W2764" s="50"/>
    </row>
    <row r="2765" spans="6:25" s="43" customFormat="1" ht="6" hidden="1" customHeight="1" outlineLevel="2" x14ac:dyDescent="0.2">
      <c r="F2765" s="44"/>
      <c r="G2765" s="45"/>
      <c r="H2765" s="51"/>
      <c r="I2765" s="52"/>
      <c r="J2765" s="52"/>
      <c r="K2765" s="52"/>
      <c r="L2765" s="52"/>
      <c r="M2765" s="52"/>
      <c r="N2765" s="52"/>
      <c r="O2765" s="52"/>
      <c r="P2765" s="47"/>
      <c r="Q2765" s="48"/>
      <c r="R2765" s="47"/>
      <c r="S2765" s="48"/>
      <c r="T2765" s="49"/>
      <c r="U2765" s="49"/>
      <c r="V2765" s="49"/>
      <c r="W2765" s="50"/>
    </row>
    <row r="2766" spans="6:25" s="65" customFormat="1" ht="12.75" hidden="1" customHeight="1" outlineLevel="2" x14ac:dyDescent="0.25">
      <c r="F2766" s="66"/>
      <c r="G2766" s="67"/>
      <c r="H2766" s="67"/>
      <c r="I2766" s="68"/>
      <c r="J2766" s="67"/>
      <c r="K2766" s="69"/>
      <c r="L2766" s="70"/>
      <c r="M2766" s="69"/>
      <c r="N2766" s="70"/>
      <c r="O2766" s="71"/>
      <c r="P2766" s="72"/>
      <c r="Q2766" s="70"/>
      <c r="R2766" s="70"/>
      <c r="S2766" s="70"/>
      <c r="T2766" s="73" t="s">
        <v>36</v>
      </c>
      <c r="U2766" s="70"/>
      <c r="V2766" s="70"/>
      <c r="W2766" s="70"/>
    </row>
    <row r="2767" spans="6:25" s="25" customFormat="1" ht="16.5" hidden="1" customHeight="1" outlineLevel="1" collapsed="1" x14ac:dyDescent="0.2">
      <c r="F2767" s="26"/>
      <c r="G2767" s="27"/>
      <c r="H2767" s="28"/>
      <c r="I2767" s="28" t="s">
        <v>483</v>
      </c>
      <c r="J2767" s="27"/>
      <c r="K2767" s="29"/>
      <c r="L2767" s="30"/>
      <c r="M2767" s="29"/>
      <c r="N2767" s="30"/>
      <c r="O2767" s="31">
        <f>SUBTOTAL(9,O2768:O2792)</f>
        <v>0</v>
      </c>
      <c r="P2767" s="32"/>
      <c r="Q2767" s="31">
        <f>SUBTOTAL(9,Q2768:Q2792)</f>
        <v>0.70467999999999997</v>
      </c>
      <c r="R2767" s="30"/>
      <c r="S2767" s="31">
        <f>SUBTOTAL(9,S2768:S2792)</f>
        <v>0</v>
      </c>
      <c r="T2767" s="33"/>
      <c r="U2767" s="31">
        <f>SUBTOTAL(9,U2768:U2792)</f>
        <v>0</v>
      </c>
      <c r="V2767" s="31">
        <f>SUBTOTAL(9,V2768:V2792)</f>
        <v>0</v>
      </c>
      <c r="Y2767" s="31">
        <f>SUBTOTAL(9,Y2768:Y2792)</f>
        <v>8</v>
      </c>
    </row>
    <row r="2768" spans="6:25" s="43" customFormat="1" ht="24" hidden="1" outlineLevel="2" x14ac:dyDescent="0.2">
      <c r="F2768" s="35">
        <v>601</v>
      </c>
      <c r="G2768" s="36" t="s">
        <v>28</v>
      </c>
      <c r="H2768" s="37" t="s">
        <v>1573</v>
      </c>
      <c r="I2768" s="38" t="s">
        <v>1574</v>
      </c>
      <c r="J2768" s="36" t="s">
        <v>31</v>
      </c>
      <c r="K2768" s="39">
        <v>10</v>
      </c>
      <c r="L2768" s="40">
        <v>0</v>
      </c>
      <c r="M2768" s="39">
        <v>10</v>
      </c>
      <c r="N2768" s="41"/>
      <c r="O2768" s="42">
        <f>M2768*N2768</f>
        <v>0</v>
      </c>
      <c r="P2768" s="42"/>
      <c r="Q2768" s="42">
        <f>M2768*P2768</f>
        <v>0</v>
      </c>
      <c r="R2768" s="42"/>
      <c r="S2768" s="42">
        <f>M2768*R2768</f>
        <v>0</v>
      </c>
      <c r="T2768" s="42">
        <v>21</v>
      </c>
      <c r="U2768" s="42">
        <f>O2768*T2768/100</f>
        <v>0</v>
      </c>
      <c r="V2768" s="42">
        <f>U2768+O2768</f>
        <v>0</v>
      </c>
      <c r="W2768" s="42"/>
      <c r="X2768" s="42"/>
      <c r="Y2768" s="42">
        <v>1</v>
      </c>
    </row>
    <row r="2769" spans="6:25" s="43" customFormat="1" ht="12" hidden="1" outlineLevel="2" x14ac:dyDescent="0.2">
      <c r="F2769" s="44"/>
      <c r="G2769" s="45"/>
      <c r="H2769" s="46" t="s">
        <v>33</v>
      </c>
      <c r="I2769" s="88" t="s">
        <v>1575</v>
      </c>
      <c r="J2769" s="88"/>
      <c r="K2769" s="88"/>
      <c r="L2769" s="88"/>
      <c r="M2769" s="88"/>
      <c r="N2769" s="88"/>
      <c r="O2769" s="88"/>
      <c r="P2769" s="47"/>
      <c r="Q2769" s="48"/>
      <c r="R2769" s="47"/>
      <c r="S2769" s="48"/>
      <c r="T2769" s="49"/>
      <c r="U2769" s="49"/>
      <c r="V2769" s="49"/>
      <c r="W2769" s="50"/>
    </row>
    <row r="2770" spans="6:25" s="43" customFormat="1" ht="6" hidden="1" customHeight="1" outlineLevel="2" x14ac:dyDescent="0.2">
      <c r="F2770" s="44"/>
      <c r="G2770" s="45"/>
      <c r="H2770" s="51"/>
      <c r="I2770" s="52"/>
      <c r="J2770" s="52"/>
      <c r="K2770" s="52"/>
      <c r="L2770" s="52"/>
      <c r="M2770" s="52"/>
      <c r="N2770" s="52"/>
      <c r="O2770" s="52"/>
      <c r="P2770" s="47"/>
      <c r="Q2770" s="48"/>
      <c r="R2770" s="47"/>
      <c r="S2770" s="48"/>
      <c r="T2770" s="49"/>
      <c r="U2770" s="49"/>
      <c r="V2770" s="49"/>
      <c r="W2770" s="50"/>
    </row>
    <row r="2771" spans="6:25" s="43" customFormat="1" ht="12" hidden="1" outlineLevel="2" x14ac:dyDescent="0.2">
      <c r="F2771" s="35">
        <v>602</v>
      </c>
      <c r="G2771" s="36" t="s">
        <v>41</v>
      </c>
      <c r="H2771" s="37" t="s">
        <v>1576</v>
      </c>
      <c r="I2771" s="38" t="s">
        <v>1577</v>
      </c>
      <c r="J2771" s="36" t="s">
        <v>31</v>
      </c>
      <c r="K2771" s="39">
        <v>1</v>
      </c>
      <c r="L2771" s="40">
        <v>0</v>
      </c>
      <c r="M2771" s="39">
        <v>1</v>
      </c>
      <c r="N2771" s="41"/>
      <c r="O2771" s="42">
        <f>M2771*N2771</f>
        <v>0</v>
      </c>
      <c r="P2771" s="42">
        <v>4.564E-2</v>
      </c>
      <c r="Q2771" s="42">
        <f>M2771*P2771</f>
        <v>4.564E-2</v>
      </c>
      <c r="R2771" s="42"/>
      <c r="S2771" s="42">
        <f>M2771*R2771</f>
        <v>0</v>
      </c>
      <c r="T2771" s="42">
        <v>21</v>
      </c>
      <c r="U2771" s="42">
        <f>O2771*T2771/100</f>
        <v>0</v>
      </c>
      <c r="V2771" s="42">
        <f>U2771+O2771</f>
        <v>0</v>
      </c>
      <c r="W2771" s="42"/>
      <c r="X2771" s="42"/>
      <c r="Y2771" s="42">
        <v>1</v>
      </c>
    </row>
    <row r="2772" spans="6:25" s="43" customFormat="1" ht="12" hidden="1" outlineLevel="2" x14ac:dyDescent="0.2">
      <c r="F2772" s="44"/>
      <c r="G2772" s="45"/>
      <c r="H2772" s="46" t="s">
        <v>33</v>
      </c>
      <c r="I2772" s="88" t="s">
        <v>1577</v>
      </c>
      <c r="J2772" s="88"/>
      <c r="K2772" s="88"/>
      <c r="L2772" s="88"/>
      <c r="M2772" s="88"/>
      <c r="N2772" s="88"/>
      <c r="O2772" s="88"/>
      <c r="P2772" s="47"/>
      <c r="Q2772" s="48"/>
      <c r="R2772" s="47"/>
      <c r="S2772" s="48"/>
      <c r="T2772" s="49"/>
      <c r="U2772" s="49"/>
      <c r="V2772" s="49"/>
      <c r="W2772" s="50"/>
    </row>
    <row r="2773" spans="6:25" s="43" customFormat="1" ht="6" hidden="1" customHeight="1" outlineLevel="2" x14ac:dyDescent="0.2">
      <c r="F2773" s="44"/>
      <c r="G2773" s="45"/>
      <c r="H2773" s="51"/>
      <c r="I2773" s="52"/>
      <c r="J2773" s="52"/>
      <c r="K2773" s="52"/>
      <c r="L2773" s="52"/>
      <c r="M2773" s="52"/>
      <c r="N2773" s="52"/>
      <c r="O2773" s="52"/>
      <c r="P2773" s="47"/>
      <c r="Q2773" s="48"/>
      <c r="R2773" s="47"/>
      <c r="S2773" s="48"/>
      <c r="T2773" s="49"/>
      <c r="U2773" s="49"/>
      <c r="V2773" s="49"/>
      <c r="W2773" s="50"/>
    </row>
    <row r="2774" spans="6:25" s="43" customFormat="1" ht="12" hidden="1" outlineLevel="2" x14ac:dyDescent="0.2">
      <c r="F2774" s="35">
        <v>603</v>
      </c>
      <c r="G2774" s="36" t="s">
        <v>41</v>
      </c>
      <c r="H2774" s="37" t="s">
        <v>1578</v>
      </c>
      <c r="I2774" s="38" t="s">
        <v>1579</v>
      </c>
      <c r="J2774" s="36" t="s">
        <v>31</v>
      </c>
      <c r="K2774" s="39">
        <v>1</v>
      </c>
      <c r="L2774" s="40">
        <v>0</v>
      </c>
      <c r="M2774" s="39">
        <v>1</v>
      </c>
      <c r="N2774" s="41"/>
      <c r="O2774" s="42">
        <f>M2774*N2774</f>
        <v>0</v>
      </c>
      <c r="P2774" s="42">
        <v>5.8680000000000003E-2</v>
      </c>
      <c r="Q2774" s="42">
        <f>M2774*P2774</f>
        <v>5.8680000000000003E-2</v>
      </c>
      <c r="R2774" s="42"/>
      <c r="S2774" s="42">
        <f>M2774*R2774</f>
        <v>0</v>
      </c>
      <c r="T2774" s="42">
        <v>21</v>
      </c>
      <c r="U2774" s="42">
        <f>O2774*T2774/100</f>
        <v>0</v>
      </c>
      <c r="V2774" s="42">
        <f>U2774+O2774</f>
        <v>0</v>
      </c>
      <c r="W2774" s="42"/>
      <c r="X2774" s="42"/>
      <c r="Y2774" s="42">
        <v>1</v>
      </c>
    </row>
    <row r="2775" spans="6:25" s="43" customFormat="1" ht="12" hidden="1" outlineLevel="2" x14ac:dyDescent="0.2">
      <c r="F2775" s="44"/>
      <c r="G2775" s="45"/>
      <c r="H2775" s="46" t="s">
        <v>33</v>
      </c>
      <c r="I2775" s="88" t="s">
        <v>1580</v>
      </c>
      <c r="J2775" s="88"/>
      <c r="K2775" s="88"/>
      <c r="L2775" s="88"/>
      <c r="M2775" s="88"/>
      <c r="N2775" s="88"/>
      <c r="O2775" s="88"/>
      <c r="P2775" s="47"/>
      <c r="Q2775" s="48"/>
      <c r="R2775" s="47"/>
      <c r="S2775" s="48"/>
      <c r="T2775" s="49"/>
      <c r="U2775" s="49"/>
      <c r="V2775" s="49"/>
      <c r="W2775" s="50"/>
    </row>
    <row r="2776" spans="6:25" s="43" customFormat="1" ht="6" hidden="1" customHeight="1" outlineLevel="2" x14ac:dyDescent="0.2">
      <c r="F2776" s="44"/>
      <c r="G2776" s="45"/>
      <c r="H2776" s="51"/>
      <c r="I2776" s="52"/>
      <c r="J2776" s="52"/>
      <c r="K2776" s="52"/>
      <c r="L2776" s="52"/>
      <c r="M2776" s="52"/>
      <c r="N2776" s="52"/>
      <c r="O2776" s="52"/>
      <c r="P2776" s="47"/>
      <c r="Q2776" s="48"/>
      <c r="R2776" s="47"/>
      <c r="S2776" s="48"/>
      <c r="T2776" s="49"/>
      <c r="U2776" s="49"/>
      <c r="V2776" s="49"/>
      <c r="W2776" s="50"/>
    </row>
    <row r="2777" spans="6:25" s="43" customFormat="1" ht="12" hidden="1" outlineLevel="2" x14ac:dyDescent="0.2">
      <c r="F2777" s="35">
        <v>604</v>
      </c>
      <c r="G2777" s="36" t="s">
        <v>41</v>
      </c>
      <c r="H2777" s="37" t="s">
        <v>1581</v>
      </c>
      <c r="I2777" s="38" t="s">
        <v>1582</v>
      </c>
      <c r="J2777" s="36" t="s">
        <v>31</v>
      </c>
      <c r="K2777" s="39">
        <v>1</v>
      </c>
      <c r="L2777" s="40">
        <v>0</v>
      </c>
      <c r="M2777" s="39">
        <v>1</v>
      </c>
      <c r="N2777" s="41"/>
      <c r="O2777" s="42">
        <f>M2777*N2777</f>
        <v>0</v>
      </c>
      <c r="P2777" s="42">
        <v>7.8119999999999995E-2</v>
      </c>
      <c r="Q2777" s="42">
        <f>M2777*P2777</f>
        <v>7.8119999999999995E-2</v>
      </c>
      <c r="R2777" s="42"/>
      <c r="S2777" s="42">
        <f>M2777*R2777</f>
        <v>0</v>
      </c>
      <c r="T2777" s="42">
        <v>21</v>
      </c>
      <c r="U2777" s="42">
        <f>O2777*T2777/100</f>
        <v>0</v>
      </c>
      <c r="V2777" s="42">
        <f>U2777+O2777</f>
        <v>0</v>
      </c>
      <c r="W2777" s="42"/>
      <c r="X2777" s="42"/>
      <c r="Y2777" s="42">
        <v>1</v>
      </c>
    </row>
    <row r="2778" spans="6:25" s="43" customFormat="1" ht="12" hidden="1" outlineLevel="2" x14ac:dyDescent="0.2">
      <c r="F2778" s="44"/>
      <c r="G2778" s="45"/>
      <c r="H2778" s="46" t="s">
        <v>33</v>
      </c>
      <c r="I2778" s="88" t="s">
        <v>1583</v>
      </c>
      <c r="J2778" s="88"/>
      <c r="K2778" s="88"/>
      <c r="L2778" s="88"/>
      <c r="M2778" s="88"/>
      <c r="N2778" s="88"/>
      <c r="O2778" s="88"/>
      <c r="P2778" s="47"/>
      <c r="Q2778" s="48"/>
      <c r="R2778" s="47"/>
      <c r="S2778" s="48"/>
      <c r="T2778" s="49"/>
      <c r="U2778" s="49"/>
      <c r="V2778" s="49"/>
      <c r="W2778" s="50"/>
    </row>
    <row r="2779" spans="6:25" s="43" customFormat="1" ht="6" hidden="1" customHeight="1" outlineLevel="2" x14ac:dyDescent="0.2">
      <c r="F2779" s="44"/>
      <c r="G2779" s="45"/>
      <c r="H2779" s="51"/>
      <c r="I2779" s="52"/>
      <c r="J2779" s="52"/>
      <c r="K2779" s="52"/>
      <c r="L2779" s="52"/>
      <c r="M2779" s="52"/>
      <c r="N2779" s="52"/>
      <c r="O2779" s="52"/>
      <c r="P2779" s="47"/>
      <c r="Q2779" s="48"/>
      <c r="R2779" s="47"/>
      <c r="S2779" s="48"/>
      <c r="T2779" s="49"/>
      <c r="U2779" s="49"/>
      <c r="V2779" s="49"/>
      <c r="W2779" s="50"/>
    </row>
    <row r="2780" spans="6:25" s="43" customFormat="1" ht="12" hidden="1" outlineLevel="2" x14ac:dyDescent="0.2">
      <c r="F2780" s="35">
        <v>605</v>
      </c>
      <c r="G2780" s="36" t="s">
        <v>41</v>
      </c>
      <c r="H2780" s="37" t="s">
        <v>1584</v>
      </c>
      <c r="I2780" s="38" t="s">
        <v>1585</v>
      </c>
      <c r="J2780" s="36" t="s">
        <v>31</v>
      </c>
      <c r="K2780" s="39">
        <v>3</v>
      </c>
      <c r="L2780" s="40">
        <v>0</v>
      </c>
      <c r="M2780" s="39">
        <v>3</v>
      </c>
      <c r="N2780" s="41"/>
      <c r="O2780" s="42">
        <f>M2780*N2780</f>
        <v>0</v>
      </c>
      <c r="P2780" s="42">
        <v>8.9279999999999998E-2</v>
      </c>
      <c r="Q2780" s="42">
        <f>M2780*P2780</f>
        <v>0.26783999999999997</v>
      </c>
      <c r="R2780" s="42"/>
      <c r="S2780" s="42">
        <f>M2780*R2780</f>
        <v>0</v>
      </c>
      <c r="T2780" s="42">
        <v>21</v>
      </c>
      <c r="U2780" s="42">
        <f>O2780*T2780/100</f>
        <v>0</v>
      </c>
      <c r="V2780" s="42">
        <f>U2780+O2780</f>
        <v>0</v>
      </c>
      <c r="W2780" s="42"/>
      <c r="X2780" s="42"/>
      <c r="Y2780" s="42">
        <v>1</v>
      </c>
    </row>
    <row r="2781" spans="6:25" s="43" customFormat="1" ht="12" hidden="1" outlineLevel="2" x14ac:dyDescent="0.2">
      <c r="F2781" s="44"/>
      <c r="G2781" s="45"/>
      <c r="H2781" s="46" t="s">
        <v>33</v>
      </c>
      <c r="I2781" s="88" t="s">
        <v>1586</v>
      </c>
      <c r="J2781" s="88"/>
      <c r="K2781" s="88"/>
      <c r="L2781" s="88"/>
      <c r="M2781" s="88"/>
      <c r="N2781" s="88"/>
      <c r="O2781" s="88"/>
      <c r="P2781" s="47"/>
      <c r="Q2781" s="48"/>
      <c r="R2781" s="47"/>
      <c r="S2781" s="48"/>
      <c r="T2781" s="49"/>
      <c r="U2781" s="49"/>
      <c r="V2781" s="49"/>
      <c r="W2781" s="50"/>
    </row>
    <row r="2782" spans="6:25" s="43" customFormat="1" ht="6" hidden="1" customHeight="1" outlineLevel="2" x14ac:dyDescent="0.2">
      <c r="F2782" s="44"/>
      <c r="G2782" s="45"/>
      <c r="H2782" s="51"/>
      <c r="I2782" s="52"/>
      <c r="J2782" s="52"/>
      <c r="K2782" s="52"/>
      <c r="L2782" s="52"/>
      <c r="M2782" s="52"/>
      <c r="N2782" s="52"/>
      <c r="O2782" s="52"/>
      <c r="P2782" s="47"/>
      <c r="Q2782" s="48"/>
      <c r="R2782" s="47"/>
      <c r="S2782" s="48"/>
      <c r="T2782" s="49"/>
      <c r="U2782" s="49"/>
      <c r="V2782" s="49"/>
      <c r="W2782" s="50"/>
    </row>
    <row r="2783" spans="6:25" s="43" customFormat="1" ht="12" hidden="1" outlineLevel="2" x14ac:dyDescent="0.2">
      <c r="F2783" s="35">
        <v>606</v>
      </c>
      <c r="G2783" s="36" t="s">
        <v>41</v>
      </c>
      <c r="H2783" s="37" t="s">
        <v>1587</v>
      </c>
      <c r="I2783" s="38" t="s">
        <v>1588</v>
      </c>
      <c r="J2783" s="36" t="s">
        <v>31</v>
      </c>
      <c r="K2783" s="39">
        <v>2</v>
      </c>
      <c r="L2783" s="40">
        <v>0</v>
      </c>
      <c r="M2783" s="39">
        <v>2</v>
      </c>
      <c r="N2783" s="41"/>
      <c r="O2783" s="42">
        <f>M2783*N2783</f>
        <v>0</v>
      </c>
      <c r="P2783" s="42">
        <v>5.5649999999999998E-2</v>
      </c>
      <c r="Q2783" s="42">
        <f>M2783*P2783</f>
        <v>0.1113</v>
      </c>
      <c r="R2783" s="42"/>
      <c r="S2783" s="42">
        <f>M2783*R2783</f>
        <v>0</v>
      </c>
      <c r="T2783" s="42">
        <v>21</v>
      </c>
      <c r="U2783" s="42">
        <f>O2783*T2783/100</f>
        <v>0</v>
      </c>
      <c r="V2783" s="42">
        <f>U2783+O2783</f>
        <v>0</v>
      </c>
      <c r="W2783" s="42"/>
      <c r="X2783" s="42"/>
      <c r="Y2783" s="42">
        <v>1</v>
      </c>
    </row>
    <row r="2784" spans="6:25" s="43" customFormat="1" ht="12" hidden="1" outlineLevel="2" x14ac:dyDescent="0.2">
      <c r="F2784" s="44"/>
      <c r="G2784" s="45"/>
      <c r="H2784" s="46" t="s">
        <v>33</v>
      </c>
      <c r="I2784" s="88" t="s">
        <v>1589</v>
      </c>
      <c r="J2784" s="88"/>
      <c r="K2784" s="88"/>
      <c r="L2784" s="88"/>
      <c r="M2784" s="88"/>
      <c r="N2784" s="88"/>
      <c r="O2784" s="88"/>
      <c r="P2784" s="47"/>
      <c r="Q2784" s="48"/>
      <c r="R2784" s="47"/>
      <c r="S2784" s="48"/>
      <c r="T2784" s="49"/>
      <c r="U2784" s="49"/>
      <c r="V2784" s="49"/>
      <c r="W2784" s="50"/>
    </row>
    <row r="2785" spans="6:25" s="43" customFormat="1" ht="6" hidden="1" customHeight="1" outlineLevel="2" x14ac:dyDescent="0.2">
      <c r="F2785" s="44"/>
      <c r="G2785" s="45"/>
      <c r="H2785" s="51"/>
      <c r="I2785" s="52"/>
      <c r="J2785" s="52"/>
      <c r="K2785" s="52"/>
      <c r="L2785" s="52"/>
      <c r="M2785" s="52"/>
      <c r="N2785" s="52"/>
      <c r="O2785" s="52"/>
      <c r="P2785" s="47"/>
      <c r="Q2785" s="48"/>
      <c r="R2785" s="47"/>
      <c r="S2785" s="48"/>
      <c r="T2785" s="49"/>
      <c r="U2785" s="49"/>
      <c r="V2785" s="49"/>
      <c r="W2785" s="50"/>
    </row>
    <row r="2786" spans="6:25" s="43" customFormat="1" ht="12" hidden="1" outlineLevel="2" x14ac:dyDescent="0.2">
      <c r="F2786" s="35">
        <v>607</v>
      </c>
      <c r="G2786" s="36" t="s">
        <v>41</v>
      </c>
      <c r="H2786" s="37" t="s">
        <v>1590</v>
      </c>
      <c r="I2786" s="38" t="s">
        <v>1591</v>
      </c>
      <c r="J2786" s="36" t="s">
        <v>31</v>
      </c>
      <c r="K2786" s="39">
        <v>2</v>
      </c>
      <c r="L2786" s="40">
        <v>0</v>
      </c>
      <c r="M2786" s="39">
        <v>2</v>
      </c>
      <c r="N2786" s="41"/>
      <c r="O2786" s="42">
        <f>M2786*N2786</f>
        <v>0</v>
      </c>
      <c r="P2786" s="42">
        <v>7.1550000000000002E-2</v>
      </c>
      <c r="Q2786" s="42">
        <f>M2786*P2786</f>
        <v>0.1431</v>
      </c>
      <c r="R2786" s="42"/>
      <c r="S2786" s="42">
        <f>M2786*R2786</f>
        <v>0</v>
      </c>
      <c r="T2786" s="42">
        <v>21</v>
      </c>
      <c r="U2786" s="42">
        <f>O2786*T2786/100</f>
        <v>0</v>
      </c>
      <c r="V2786" s="42">
        <f>U2786+O2786</f>
        <v>0</v>
      </c>
      <c r="W2786" s="42"/>
      <c r="X2786" s="42"/>
      <c r="Y2786" s="42">
        <v>1</v>
      </c>
    </row>
    <row r="2787" spans="6:25" s="43" customFormat="1" ht="12" hidden="1" outlineLevel="2" x14ac:dyDescent="0.2">
      <c r="F2787" s="44"/>
      <c r="G2787" s="45"/>
      <c r="H2787" s="46" t="s">
        <v>33</v>
      </c>
      <c r="I2787" s="88" t="s">
        <v>1592</v>
      </c>
      <c r="J2787" s="88"/>
      <c r="K2787" s="88"/>
      <c r="L2787" s="88"/>
      <c r="M2787" s="88"/>
      <c r="N2787" s="88"/>
      <c r="O2787" s="88"/>
      <c r="P2787" s="47"/>
      <c r="Q2787" s="48"/>
      <c r="R2787" s="47"/>
      <c r="S2787" s="48"/>
      <c r="T2787" s="49"/>
      <c r="U2787" s="49"/>
      <c r="V2787" s="49"/>
      <c r="W2787" s="50"/>
    </row>
    <row r="2788" spans="6:25" s="43" customFormat="1" ht="6" hidden="1" customHeight="1" outlineLevel="2" x14ac:dyDescent="0.2">
      <c r="F2788" s="44"/>
      <c r="G2788" s="45"/>
      <c r="H2788" s="51"/>
      <c r="I2788" s="52"/>
      <c r="J2788" s="52"/>
      <c r="K2788" s="52"/>
      <c r="L2788" s="52"/>
      <c r="M2788" s="52"/>
      <c r="N2788" s="52"/>
      <c r="O2788" s="52"/>
      <c r="P2788" s="47"/>
      <c r="Q2788" s="48"/>
      <c r="R2788" s="47"/>
      <c r="S2788" s="48"/>
      <c r="T2788" s="49"/>
      <c r="U2788" s="49"/>
      <c r="V2788" s="49"/>
      <c r="W2788" s="50"/>
    </row>
    <row r="2789" spans="6:25" s="43" customFormat="1" ht="12" hidden="1" outlineLevel="2" x14ac:dyDescent="0.2">
      <c r="F2789" s="35">
        <v>608</v>
      </c>
      <c r="G2789" s="36" t="s">
        <v>28</v>
      </c>
      <c r="H2789" s="37" t="s">
        <v>1593</v>
      </c>
      <c r="I2789" s="38" t="s">
        <v>1594</v>
      </c>
      <c r="J2789" s="36" t="s">
        <v>149</v>
      </c>
      <c r="K2789" s="39">
        <v>2.2599999999999998</v>
      </c>
      <c r="L2789" s="40">
        <v>0</v>
      </c>
      <c r="M2789" s="39">
        <v>2.2599999999999998</v>
      </c>
      <c r="N2789" s="41"/>
      <c r="O2789" s="42">
        <f>M2789*N2789</f>
        <v>0</v>
      </c>
      <c r="P2789" s="42"/>
      <c r="Q2789" s="42">
        <f>M2789*P2789</f>
        <v>0</v>
      </c>
      <c r="R2789" s="42"/>
      <c r="S2789" s="42">
        <f>M2789*R2789</f>
        <v>0</v>
      </c>
      <c r="T2789" s="42">
        <v>21</v>
      </c>
      <c r="U2789" s="42">
        <f>O2789*T2789/100</f>
        <v>0</v>
      </c>
      <c r="V2789" s="42">
        <f>U2789+O2789</f>
        <v>0</v>
      </c>
      <c r="W2789" s="42"/>
      <c r="X2789" s="42"/>
      <c r="Y2789" s="42">
        <v>1</v>
      </c>
    </row>
    <row r="2790" spans="6:25" s="43" customFormat="1" ht="12" hidden="1" outlineLevel="2" x14ac:dyDescent="0.2">
      <c r="F2790" s="44"/>
      <c r="G2790" s="45"/>
      <c r="H2790" s="46" t="s">
        <v>33</v>
      </c>
      <c r="I2790" s="88" t="s">
        <v>1595</v>
      </c>
      <c r="J2790" s="88"/>
      <c r="K2790" s="88"/>
      <c r="L2790" s="88"/>
      <c r="M2790" s="88"/>
      <c r="N2790" s="88"/>
      <c r="O2790" s="88"/>
      <c r="P2790" s="47"/>
      <c r="Q2790" s="48"/>
      <c r="R2790" s="47"/>
      <c r="S2790" s="48"/>
      <c r="T2790" s="49"/>
      <c r="U2790" s="49"/>
      <c r="V2790" s="49"/>
      <c r="W2790" s="50"/>
    </row>
    <row r="2791" spans="6:25" s="43" customFormat="1" ht="6" hidden="1" customHeight="1" outlineLevel="2" x14ac:dyDescent="0.2">
      <c r="F2791" s="44"/>
      <c r="G2791" s="45"/>
      <c r="H2791" s="51"/>
      <c r="I2791" s="52"/>
      <c r="J2791" s="52"/>
      <c r="K2791" s="52"/>
      <c r="L2791" s="52"/>
      <c r="M2791" s="52"/>
      <c r="N2791" s="52"/>
      <c r="O2791" s="52"/>
      <c r="P2791" s="47"/>
      <c r="Q2791" s="48"/>
      <c r="R2791" s="47"/>
      <c r="S2791" s="48"/>
      <c r="T2791" s="49"/>
      <c r="U2791" s="49"/>
      <c r="V2791" s="49"/>
      <c r="W2791" s="50"/>
    </row>
    <row r="2792" spans="6:25" s="65" customFormat="1" ht="12.75" hidden="1" customHeight="1" outlineLevel="2" x14ac:dyDescent="0.25">
      <c r="F2792" s="66"/>
      <c r="G2792" s="67"/>
      <c r="H2792" s="67"/>
      <c r="I2792" s="68"/>
      <c r="J2792" s="67"/>
      <c r="K2792" s="69"/>
      <c r="L2792" s="70"/>
      <c r="M2792" s="69"/>
      <c r="N2792" s="70"/>
      <c r="O2792" s="71"/>
      <c r="P2792" s="72"/>
      <c r="Q2792" s="70"/>
      <c r="R2792" s="70"/>
      <c r="S2792" s="70"/>
      <c r="T2792" s="73" t="s">
        <v>36</v>
      </c>
      <c r="U2792" s="70"/>
      <c r="V2792" s="70"/>
      <c r="W2792" s="70"/>
    </row>
    <row r="2793" spans="6:25" s="25" customFormat="1" ht="16.5" hidden="1" customHeight="1" outlineLevel="1" collapsed="1" x14ac:dyDescent="0.2">
      <c r="F2793" s="26"/>
      <c r="G2793" s="27"/>
      <c r="H2793" s="28"/>
      <c r="I2793" s="28" t="s">
        <v>496</v>
      </c>
      <c r="J2793" s="27"/>
      <c r="K2793" s="29"/>
      <c r="L2793" s="30"/>
      <c r="M2793" s="29"/>
      <c r="N2793" s="30"/>
      <c r="O2793" s="31">
        <f>SUBTOTAL(9,O2794:O2904)</f>
        <v>0</v>
      </c>
      <c r="P2793" s="32"/>
      <c r="Q2793" s="31">
        <f>SUBTOTAL(9,Q2794:Q2904)</f>
        <v>3.8192300000000001</v>
      </c>
      <c r="R2793" s="30"/>
      <c r="S2793" s="31">
        <f>SUBTOTAL(9,S2794:S2904)</f>
        <v>0</v>
      </c>
      <c r="T2793" s="33"/>
      <c r="U2793" s="31">
        <f>SUBTOTAL(9,U2794:U2904)</f>
        <v>0</v>
      </c>
      <c r="V2793" s="31">
        <f>SUBTOTAL(9,V2794:V2904)</f>
        <v>0</v>
      </c>
      <c r="Y2793" s="31">
        <f>SUBTOTAL(9,Y2794:Y2904)</f>
        <v>30</v>
      </c>
    </row>
    <row r="2794" spans="6:25" s="43" customFormat="1" ht="12" hidden="1" outlineLevel="2" x14ac:dyDescent="0.2">
      <c r="F2794" s="35">
        <v>609</v>
      </c>
      <c r="G2794" s="36" t="s">
        <v>152</v>
      </c>
      <c r="H2794" s="37" t="s">
        <v>1596</v>
      </c>
      <c r="I2794" s="38" t="s">
        <v>1597</v>
      </c>
      <c r="J2794" s="36" t="s">
        <v>264</v>
      </c>
      <c r="K2794" s="39">
        <v>186</v>
      </c>
      <c r="L2794" s="40">
        <v>0</v>
      </c>
      <c r="M2794" s="39">
        <v>186</v>
      </c>
      <c r="N2794" s="41"/>
      <c r="O2794" s="42">
        <f>M2794*N2794</f>
        <v>0</v>
      </c>
      <c r="P2794" s="42"/>
      <c r="Q2794" s="42">
        <f>M2794*P2794</f>
        <v>0</v>
      </c>
      <c r="R2794" s="42"/>
      <c r="S2794" s="42">
        <f>M2794*R2794</f>
        <v>0</v>
      </c>
      <c r="T2794" s="42">
        <v>21</v>
      </c>
      <c r="U2794" s="42">
        <f>O2794*T2794/100</f>
        <v>0</v>
      </c>
      <c r="V2794" s="42">
        <f>U2794+O2794</f>
        <v>0</v>
      </c>
      <c r="W2794" s="42"/>
      <c r="X2794" s="42"/>
      <c r="Y2794" s="42">
        <v>1</v>
      </c>
    </row>
    <row r="2795" spans="6:25" s="43" customFormat="1" ht="12" hidden="1" outlineLevel="2" x14ac:dyDescent="0.2">
      <c r="F2795" s="44"/>
      <c r="G2795" s="45"/>
      <c r="H2795" s="46" t="s">
        <v>33</v>
      </c>
      <c r="I2795" s="88" t="s">
        <v>1598</v>
      </c>
      <c r="J2795" s="88"/>
      <c r="K2795" s="88"/>
      <c r="L2795" s="88"/>
      <c r="M2795" s="88"/>
      <c r="N2795" s="88"/>
      <c r="O2795" s="88"/>
      <c r="P2795" s="47"/>
      <c r="Q2795" s="48"/>
      <c r="R2795" s="47"/>
      <c r="S2795" s="48"/>
      <c r="T2795" s="49"/>
      <c r="U2795" s="49"/>
      <c r="V2795" s="49"/>
      <c r="W2795" s="50"/>
    </row>
    <row r="2796" spans="6:25" s="43" customFormat="1" ht="6" hidden="1" customHeight="1" outlineLevel="2" x14ac:dyDescent="0.2">
      <c r="F2796" s="44"/>
      <c r="G2796" s="45"/>
      <c r="H2796" s="51"/>
      <c r="I2796" s="52"/>
      <c r="J2796" s="52"/>
      <c r="K2796" s="52"/>
      <c r="L2796" s="52"/>
      <c r="M2796" s="52"/>
      <c r="N2796" s="52"/>
      <c r="O2796" s="52"/>
      <c r="P2796" s="47"/>
      <c r="Q2796" s="48"/>
      <c r="R2796" s="47"/>
      <c r="S2796" s="48"/>
      <c r="T2796" s="49"/>
      <c r="U2796" s="49"/>
      <c r="V2796" s="49"/>
      <c r="W2796" s="50"/>
    </row>
    <row r="2797" spans="6:25" s="53" customFormat="1" ht="11.25" hidden="1" outlineLevel="3" x14ac:dyDescent="0.25">
      <c r="F2797" s="54"/>
      <c r="G2797" s="55"/>
      <c r="H2797" s="56" t="str">
        <f>IF(AND(H2796&lt;&gt;"Výkaz výměr:",I2796=""),"Výkaz výměr:","")</f>
        <v>Výkaz výměr:</v>
      </c>
      <c r="I2797" s="57" t="s">
        <v>1599</v>
      </c>
      <c r="J2797" s="58"/>
      <c r="K2797" s="57"/>
      <c r="L2797" s="59"/>
      <c r="M2797" s="60">
        <v>84</v>
      </c>
      <c r="N2797" s="61"/>
      <c r="O2797" s="62"/>
      <c r="P2797" s="63"/>
      <c r="Q2797" s="61"/>
      <c r="R2797" s="61"/>
      <c r="S2797" s="61"/>
      <c r="T2797" s="64" t="s">
        <v>36</v>
      </c>
      <c r="U2797" s="61"/>
      <c r="V2797" s="61"/>
    </row>
    <row r="2798" spans="6:25" s="53" customFormat="1" ht="11.25" hidden="1" outlineLevel="3" x14ac:dyDescent="0.25">
      <c r="F2798" s="54"/>
      <c r="G2798" s="55"/>
      <c r="H2798" s="56" t="str">
        <f>IF(AND(H2797&lt;&gt;"Výkaz výměr:",I2797=""),"Výkaz výměr:","")</f>
        <v/>
      </c>
      <c r="I2798" s="57" t="s">
        <v>1600</v>
      </c>
      <c r="J2798" s="58"/>
      <c r="K2798" s="57"/>
      <c r="L2798" s="59"/>
      <c r="M2798" s="60">
        <v>102</v>
      </c>
      <c r="N2798" s="61"/>
      <c r="O2798" s="62"/>
      <c r="P2798" s="63"/>
      <c r="Q2798" s="61"/>
      <c r="R2798" s="61"/>
      <c r="S2798" s="61"/>
      <c r="T2798" s="64" t="s">
        <v>36</v>
      </c>
      <c r="U2798" s="61"/>
      <c r="V2798" s="61"/>
    </row>
    <row r="2799" spans="6:25" s="43" customFormat="1" ht="12" hidden="1" outlineLevel="2" x14ac:dyDescent="0.2">
      <c r="F2799" s="35">
        <v>610</v>
      </c>
      <c r="G2799" s="36" t="s">
        <v>41</v>
      </c>
      <c r="H2799" s="37" t="s">
        <v>1601</v>
      </c>
      <c r="I2799" s="38" t="s">
        <v>1602</v>
      </c>
      <c r="J2799" s="36" t="s">
        <v>264</v>
      </c>
      <c r="K2799" s="39">
        <v>186</v>
      </c>
      <c r="L2799" s="40">
        <v>0</v>
      </c>
      <c r="M2799" s="39">
        <v>186</v>
      </c>
      <c r="N2799" s="41"/>
      <c r="O2799" s="42">
        <f>M2799*N2799</f>
        <v>0</v>
      </c>
      <c r="P2799" s="42">
        <v>1.2E-2</v>
      </c>
      <c r="Q2799" s="42">
        <f>M2799*P2799</f>
        <v>2.2320000000000002</v>
      </c>
      <c r="R2799" s="42"/>
      <c r="S2799" s="42">
        <f>M2799*R2799</f>
        <v>0</v>
      </c>
      <c r="T2799" s="42">
        <v>21</v>
      </c>
      <c r="U2799" s="42">
        <f>O2799*T2799/100</f>
        <v>0</v>
      </c>
      <c r="V2799" s="42">
        <f>U2799+O2799</f>
        <v>0</v>
      </c>
      <c r="W2799" s="42"/>
      <c r="X2799" s="42"/>
      <c r="Y2799" s="42">
        <v>1</v>
      </c>
    </row>
    <row r="2800" spans="6:25" s="43" customFormat="1" ht="12" hidden="1" outlineLevel="2" x14ac:dyDescent="0.2">
      <c r="F2800" s="44"/>
      <c r="G2800" s="45"/>
      <c r="H2800" s="46" t="s">
        <v>33</v>
      </c>
      <c r="I2800" s="88" t="s">
        <v>1603</v>
      </c>
      <c r="J2800" s="88"/>
      <c r="K2800" s="88"/>
      <c r="L2800" s="88"/>
      <c r="M2800" s="88"/>
      <c r="N2800" s="88"/>
      <c r="O2800" s="88"/>
      <c r="P2800" s="47"/>
      <c r="Q2800" s="48"/>
      <c r="R2800" s="47"/>
      <c r="S2800" s="48"/>
      <c r="T2800" s="49"/>
      <c r="U2800" s="49"/>
      <c r="V2800" s="49"/>
      <c r="W2800" s="50"/>
    </row>
    <row r="2801" spans="6:25" s="43" customFormat="1" ht="6" hidden="1" customHeight="1" outlineLevel="2" x14ac:dyDescent="0.2">
      <c r="F2801" s="44"/>
      <c r="G2801" s="45"/>
      <c r="H2801" s="51"/>
      <c r="I2801" s="52"/>
      <c r="J2801" s="52"/>
      <c r="K2801" s="52"/>
      <c r="L2801" s="52"/>
      <c r="M2801" s="52"/>
      <c r="N2801" s="52"/>
      <c r="O2801" s="52"/>
      <c r="P2801" s="47"/>
      <c r="Q2801" s="48"/>
      <c r="R2801" s="47"/>
      <c r="S2801" s="48"/>
      <c r="T2801" s="49"/>
      <c r="U2801" s="49"/>
      <c r="V2801" s="49"/>
      <c r="W2801" s="50"/>
    </row>
    <row r="2802" spans="6:25" s="43" customFormat="1" ht="12" hidden="1" outlineLevel="2" x14ac:dyDescent="0.2">
      <c r="F2802" s="35">
        <v>611</v>
      </c>
      <c r="G2802" s="36" t="s">
        <v>152</v>
      </c>
      <c r="H2802" s="37" t="s">
        <v>1604</v>
      </c>
      <c r="I2802" s="38" t="s">
        <v>1605</v>
      </c>
      <c r="J2802" s="36" t="s">
        <v>264</v>
      </c>
      <c r="K2802" s="39">
        <v>3449</v>
      </c>
      <c r="L2802" s="40">
        <v>0</v>
      </c>
      <c r="M2802" s="39">
        <v>3449</v>
      </c>
      <c r="N2802" s="41"/>
      <c r="O2802" s="42">
        <f>M2802*N2802</f>
        <v>0</v>
      </c>
      <c r="P2802" s="42"/>
      <c r="Q2802" s="42">
        <f>M2802*P2802</f>
        <v>0</v>
      </c>
      <c r="R2802" s="42"/>
      <c r="S2802" s="42">
        <f>M2802*R2802</f>
        <v>0</v>
      </c>
      <c r="T2802" s="42">
        <v>21</v>
      </c>
      <c r="U2802" s="42">
        <f>O2802*T2802/100</f>
        <v>0</v>
      </c>
      <c r="V2802" s="42">
        <f>U2802+O2802</f>
        <v>0</v>
      </c>
      <c r="W2802" s="42"/>
      <c r="X2802" s="42"/>
      <c r="Y2802" s="42">
        <v>1</v>
      </c>
    </row>
    <row r="2803" spans="6:25" s="43" customFormat="1" ht="12" hidden="1" outlineLevel="2" x14ac:dyDescent="0.2">
      <c r="F2803" s="44"/>
      <c r="G2803" s="45"/>
      <c r="H2803" s="46" t="s">
        <v>33</v>
      </c>
      <c r="I2803" s="88" t="s">
        <v>1606</v>
      </c>
      <c r="J2803" s="88"/>
      <c r="K2803" s="88"/>
      <c r="L2803" s="88"/>
      <c r="M2803" s="88"/>
      <c r="N2803" s="88"/>
      <c r="O2803" s="88"/>
      <c r="P2803" s="47"/>
      <c r="Q2803" s="48"/>
      <c r="R2803" s="47"/>
      <c r="S2803" s="48"/>
      <c r="T2803" s="49"/>
      <c r="U2803" s="49"/>
      <c r="V2803" s="49"/>
      <c r="W2803" s="50"/>
    </row>
    <row r="2804" spans="6:25" s="43" customFormat="1" ht="6" hidden="1" customHeight="1" outlineLevel="2" x14ac:dyDescent="0.2">
      <c r="F2804" s="44"/>
      <c r="G2804" s="45"/>
      <c r="H2804" s="51"/>
      <c r="I2804" s="52"/>
      <c r="J2804" s="52"/>
      <c r="K2804" s="52"/>
      <c r="L2804" s="52"/>
      <c r="M2804" s="52"/>
      <c r="N2804" s="52"/>
      <c r="O2804" s="52"/>
      <c r="P2804" s="47"/>
      <c r="Q2804" s="48"/>
      <c r="R2804" s="47"/>
      <c r="S2804" s="48"/>
      <c r="T2804" s="49"/>
      <c r="U2804" s="49"/>
      <c r="V2804" s="49"/>
      <c r="W2804" s="50"/>
    </row>
    <row r="2805" spans="6:25" s="53" customFormat="1" ht="11.25" hidden="1" outlineLevel="3" x14ac:dyDescent="0.25">
      <c r="F2805" s="54"/>
      <c r="G2805" s="55"/>
      <c r="H2805" s="56" t="str">
        <f t="shared" ref="H2805:H2810" si="33">IF(AND(H2804&lt;&gt;"Výkaz výměr:",I2804=""),"Výkaz výměr:","")</f>
        <v>Výkaz výměr:</v>
      </c>
      <c r="I2805" s="57" t="s">
        <v>1607</v>
      </c>
      <c r="J2805" s="58"/>
      <c r="K2805" s="57"/>
      <c r="L2805" s="59"/>
      <c r="M2805" s="60">
        <v>630</v>
      </c>
      <c r="N2805" s="61"/>
      <c r="O2805" s="62"/>
      <c r="P2805" s="63"/>
      <c r="Q2805" s="61"/>
      <c r="R2805" s="61"/>
      <c r="S2805" s="61"/>
      <c r="T2805" s="64" t="s">
        <v>36</v>
      </c>
      <c r="U2805" s="61"/>
      <c r="V2805" s="61"/>
    </row>
    <row r="2806" spans="6:25" s="53" customFormat="1" ht="11.25" hidden="1" outlineLevel="3" x14ac:dyDescent="0.25">
      <c r="F2806" s="54"/>
      <c r="G2806" s="55"/>
      <c r="H2806" s="56" t="str">
        <f t="shared" si="33"/>
        <v/>
      </c>
      <c r="I2806" s="57" t="s">
        <v>1608</v>
      </c>
      <c r="J2806" s="58"/>
      <c r="K2806" s="57"/>
      <c r="L2806" s="59"/>
      <c r="M2806" s="60">
        <v>950</v>
      </c>
      <c r="N2806" s="61"/>
      <c r="O2806" s="62"/>
      <c r="P2806" s="63"/>
      <c r="Q2806" s="61"/>
      <c r="R2806" s="61"/>
      <c r="S2806" s="61"/>
      <c r="T2806" s="64" t="s">
        <v>36</v>
      </c>
      <c r="U2806" s="61"/>
      <c r="V2806" s="61"/>
    </row>
    <row r="2807" spans="6:25" s="53" customFormat="1" ht="11.25" hidden="1" outlineLevel="3" x14ac:dyDescent="0.25">
      <c r="F2807" s="54"/>
      <c r="G2807" s="55"/>
      <c r="H2807" s="56" t="str">
        <f t="shared" si="33"/>
        <v/>
      </c>
      <c r="I2807" s="57" t="s">
        <v>1609</v>
      </c>
      <c r="J2807" s="58"/>
      <c r="K2807" s="57"/>
      <c r="L2807" s="59"/>
      <c r="M2807" s="60">
        <v>99</v>
      </c>
      <c r="N2807" s="61"/>
      <c r="O2807" s="62"/>
      <c r="P2807" s="63"/>
      <c r="Q2807" s="61"/>
      <c r="R2807" s="61"/>
      <c r="S2807" s="61"/>
      <c r="T2807" s="64" t="s">
        <v>36</v>
      </c>
      <c r="U2807" s="61"/>
      <c r="V2807" s="61"/>
    </row>
    <row r="2808" spans="6:25" s="53" customFormat="1" ht="11.25" hidden="1" outlineLevel="3" x14ac:dyDescent="0.25">
      <c r="F2808" s="54"/>
      <c r="G2808" s="55"/>
      <c r="H2808" s="56" t="str">
        <f t="shared" si="33"/>
        <v/>
      </c>
      <c r="I2808" s="57" t="s">
        <v>1610</v>
      </c>
      <c r="J2808" s="58"/>
      <c r="K2808" s="57"/>
      <c r="L2808" s="59"/>
      <c r="M2808" s="60">
        <v>450</v>
      </c>
      <c r="N2808" s="61"/>
      <c r="O2808" s="62"/>
      <c r="P2808" s="63"/>
      <c r="Q2808" s="61"/>
      <c r="R2808" s="61"/>
      <c r="S2808" s="61"/>
      <c r="T2808" s="64" t="s">
        <v>36</v>
      </c>
      <c r="U2808" s="61"/>
      <c r="V2808" s="61"/>
    </row>
    <row r="2809" spans="6:25" s="53" customFormat="1" ht="11.25" hidden="1" outlineLevel="3" x14ac:dyDescent="0.25">
      <c r="F2809" s="54"/>
      <c r="G2809" s="55"/>
      <c r="H2809" s="56" t="str">
        <f t="shared" si="33"/>
        <v/>
      </c>
      <c r="I2809" s="57" t="s">
        <v>1611</v>
      </c>
      <c r="J2809" s="58"/>
      <c r="K2809" s="57"/>
      <c r="L2809" s="59"/>
      <c r="M2809" s="60">
        <v>690</v>
      </c>
      <c r="N2809" s="61"/>
      <c r="O2809" s="62"/>
      <c r="P2809" s="63"/>
      <c r="Q2809" s="61"/>
      <c r="R2809" s="61"/>
      <c r="S2809" s="61"/>
      <c r="T2809" s="64" t="s">
        <v>36</v>
      </c>
      <c r="U2809" s="61"/>
      <c r="V2809" s="61"/>
    </row>
    <row r="2810" spans="6:25" s="53" customFormat="1" ht="11.25" hidden="1" outlineLevel="3" x14ac:dyDescent="0.25">
      <c r="F2810" s="54"/>
      <c r="G2810" s="55"/>
      <c r="H2810" s="56" t="str">
        <f t="shared" si="33"/>
        <v/>
      </c>
      <c r="I2810" s="57" t="s">
        <v>1607</v>
      </c>
      <c r="J2810" s="58"/>
      <c r="K2810" s="57"/>
      <c r="L2810" s="59"/>
      <c r="M2810" s="60">
        <v>630</v>
      </c>
      <c r="N2810" s="61"/>
      <c r="O2810" s="62"/>
      <c r="P2810" s="63"/>
      <c r="Q2810" s="61"/>
      <c r="R2810" s="61"/>
      <c r="S2810" s="61"/>
      <c r="T2810" s="64" t="s">
        <v>36</v>
      </c>
      <c r="U2810" s="61"/>
      <c r="V2810" s="61"/>
    </row>
    <row r="2811" spans="6:25" s="43" customFormat="1" ht="12" hidden="1" outlineLevel="2" x14ac:dyDescent="0.2">
      <c r="F2811" s="35">
        <v>612</v>
      </c>
      <c r="G2811" s="36" t="s">
        <v>41</v>
      </c>
      <c r="H2811" s="37" t="s">
        <v>1612</v>
      </c>
      <c r="I2811" s="38" t="s">
        <v>1613</v>
      </c>
      <c r="J2811" s="36" t="s">
        <v>264</v>
      </c>
      <c r="K2811" s="39">
        <v>630</v>
      </c>
      <c r="L2811" s="40">
        <v>0</v>
      </c>
      <c r="M2811" s="39">
        <v>630</v>
      </c>
      <c r="N2811" s="41"/>
      <c r="O2811" s="42">
        <f>M2811*N2811</f>
        <v>0</v>
      </c>
      <c r="P2811" s="42">
        <v>3.4000000000000002E-4</v>
      </c>
      <c r="Q2811" s="42">
        <f>M2811*P2811</f>
        <v>0.2142</v>
      </c>
      <c r="R2811" s="42"/>
      <c r="S2811" s="42">
        <f>M2811*R2811</f>
        <v>0</v>
      </c>
      <c r="T2811" s="42">
        <v>21</v>
      </c>
      <c r="U2811" s="42">
        <f>O2811*T2811/100</f>
        <v>0</v>
      </c>
      <c r="V2811" s="42">
        <f>U2811+O2811</f>
        <v>0</v>
      </c>
      <c r="W2811" s="42"/>
      <c r="X2811" s="42"/>
      <c r="Y2811" s="42">
        <v>1</v>
      </c>
    </row>
    <row r="2812" spans="6:25" s="43" customFormat="1" ht="12" hidden="1" outlineLevel="2" x14ac:dyDescent="0.2">
      <c r="F2812" s="44"/>
      <c r="G2812" s="45"/>
      <c r="H2812" s="46" t="s">
        <v>33</v>
      </c>
      <c r="I2812" s="88" t="s">
        <v>1613</v>
      </c>
      <c r="J2812" s="88"/>
      <c r="K2812" s="88"/>
      <c r="L2812" s="88"/>
      <c r="M2812" s="88"/>
      <c r="N2812" s="88"/>
      <c r="O2812" s="88"/>
      <c r="P2812" s="47"/>
      <c r="Q2812" s="48"/>
      <c r="R2812" s="47"/>
      <c r="S2812" s="48"/>
      <c r="T2812" s="49"/>
      <c r="U2812" s="49"/>
      <c r="V2812" s="49"/>
      <c r="W2812" s="50"/>
    </row>
    <row r="2813" spans="6:25" s="43" customFormat="1" ht="6" hidden="1" customHeight="1" outlineLevel="2" x14ac:dyDescent="0.2">
      <c r="F2813" s="44"/>
      <c r="G2813" s="45"/>
      <c r="H2813" s="51"/>
      <c r="I2813" s="52"/>
      <c r="J2813" s="52"/>
      <c r="K2813" s="52"/>
      <c r="L2813" s="52"/>
      <c r="M2813" s="52"/>
      <c r="N2813" s="52"/>
      <c r="O2813" s="52"/>
      <c r="P2813" s="47"/>
      <c r="Q2813" s="48"/>
      <c r="R2813" s="47"/>
      <c r="S2813" s="48"/>
      <c r="T2813" s="49"/>
      <c r="U2813" s="49"/>
      <c r="V2813" s="49"/>
      <c r="W2813" s="50"/>
    </row>
    <row r="2814" spans="6:25" s="43" customFormat="1" ht="12" hidden="1" outlineLevel="2" x14ac:dyDescent="0.2">
      <c r="F2814" s="35">
        <v>613</v>
      </c>
      <c r="G2814" s="36" t="s">
        <v>41</v>
      </c>
      <c r="H2814" s="37" t="s">
        <v>1614</v>
      </c>
      <c r="I2814" s="38" t="s">
        <v>1615</v>
      </c>
      <c r="J2814" s="36" t="s">
        <v>264</v>
      </c>
      <c r="K2814" s="39">
        <v>950</v>
      </c>
      <c r="L2814" s="40">
        <v>0</v>
      </c>
      <c r="M2814" s="39">
        <v>950</v>
      </c>
      <c r="N2814" s="41"/>
      <c r="O2814" s="42">
        <f>M2814*N2814</f>
        <v>0</v>
      </c>
      <c r="P2814" s="42">
        <v>2.5000000000000001E-4</v>
      </c>
      <c r="Q2814" s="42">
        <f>M2814*P2814</f>
        <v>0.23750000000000002</v>
      </c>
      <c r="R2814" s="42"/>
      <c r="S2814" s="42">
        <f>M2814*R2814</f>
        <v>0</v>
      </c>
      <c r="T2814" s="42">
        <v>21</v>
      </c>
      <c r="U2814" s="42">
        <f>O2814*T2814/100</f>
        <v>0</v>
      </c>
      <c r="V2814" s="42">
        <f>U2814+O2814</f>
        <v>0</v>
      </c>
      <c r="W2814" s="42"/>
      <c r="X2814" s="42"/>
      <c r="Y2814" s="42">
        <v>1</v>
      </c>
    </row>
    <row r="2815" spans="6:25" s="43" customFormat="1" ht="12" hidden="1" outlineLevel="2" x14ac:dyDescent="0.2">
      <c r="F2815" s="44"/>
      <c r="G2815" s="45"/>
      <c r="H2815" s="46" t="s">
        <v>33</v>
      </c>
      <c r="I2815" s="88" t="s">
        <v>1615</v>
      </c>
      <c r="J2815" s="88"/>
      <c r="K2815" s="88"/>
      <c r="L2815" s="88"/>
      <c r="M2815" s="88"/>
      <c r="N2815" s="88"/>
      <c r="O2815" s="88"/>
      <c r="P2815" s="47"/>
      <c r="Q2815" s="48"/>
      <c r="R2815" s="47"/>
      <c r="S2815" s="48"/>
      <c r="T2815" s="49"/>
      <c r="U2815" s="49"/>
      <c r="V2815" s="49"/>
      <c r="W2815" s="50"/>
    </row>
    <row r="2816" spans="6:25" s="43" customFormat="1" ht="6" hidden="1" customHeight="1" outlineLevel="2" x14ac:dyDescent="0.2">
      <c r="F2816" s="44"/>
      <c r="G2816" s="45"/>
      <c r="H2816" s="51"/>
      <c r="I2816" s="52"/>
      <c r="J2816" s="52"/>
      <c r="K2816" s="52"/>
      <c r="L2816" s="52"/>
      <c r="M2816" s="52"/>
      <c r="N2816" s="52"/>
      <c r="O2816" s="52"/>
      <c r="P2816" s="47"/>
      <c r="Q2816" s="48"/>
      <c r="R2816" s="47"/>
      <c r="S2816" s="48"/>
      <c r="T2816" s="49"/>
      <c r="U2816" s="49"/>
      <c r="V2816" s="49"/>
      <c r="W2816" s="50"/>
    </row>
    <row r="2817" spans="6:25" s="53" customFormat="1" ht="11.25" hidden="1" outlineLevel="3" x14ac:dyDescent="0.25">
      <c r="F2817" s="54"/>
      <c r="G2817" s="55"/>
      <c r="H2817" s="56" t="str">
        <f>IF(AND(H2816&lt;&gt;"Výkaz výměr:",I2816=""),"Výkaz výměr:","")</f>
        <v>Výkaz výměr:</v>
      </c>
      <c r="I2817" s="57" t="s">
        <v>1608</v>
      </c>
      <c r="J2817" s="58"/>
      <c r="K2817" s="57"/>
      <c r="L2817" s="59"/>
      <c r="M2817" s="60">
        <v>950</v>
      </c>
      <c r="N2817" s="61"/>
      <c r="O2817" s="62"/>
      <c r="P2817" s="63"/>
      <c r="Q2817" s="61"/>
      <c r="R2817" s="61"/>
      <c r="S2817" s="61"/>
      <c r="T2817" s="64" t="s">
        <v>36</v>
      </c>
      <c r="U2817" s="61"/>
      <c r="V2817" s="61"/>
    </row>
    <row r="2818" spans="6:25" s="43" customFormat="1" ht="12" hidden="1" outlineLevel="2" x14ac:dyDescent="0.2">
      <c r="F2818" s="35">
        <v>614</v>
      </c>
      <c r="G2818" s="36" t="s">
        <v>41</v>
      </c>
      <c r="H2818" s="37" t="s">
        <v>1616</v>
      </c>
      <c r="I2818" s="38" t="s">
        <v>1617</v>
      </c>
      <c r="J2818" s="36" t="s">
        <v>264</v>
      </c>
      <c r="K2818" s="39">
        <v>99</v>
      </c>
      <c r="L2818" s="40">
        <v>0</v>
      </c>
      <c r="M2818" s="39">
        <v>99</v>
      </c>
      <c r="N2818" s="41"/>
      <c r="O2818" s="42">
        <f>M2818*N2818</f>
        <v>0</v>
      </c>
      <c r="P2818" s="42">
        <v>8.9999999999999998E-4</v>
      </c>
      <c r="Q2818" s="42">
        <f>M2818*P2818</f>
        <v>8.9099999999999999E-2</v>
      </c>
      <c r="R2818" s="42"/>
      <c r="S2818" s="42">
        <f>M2818*R2818</f>
        <v>0</v>
      </c>
      <c r="T2818" s="42">
        <v>21</v>
      </c>
      <c r="U2818" s="42">
        <f>O2818*T2818/100</f>
        <v>0</v>
      </c>
      <c r="V2818" s="42">
        <f>U2818+O2818</f>
        <v>0</v>
      </c>
      <c r="W2818" s="42"/>
      <c r="X2818" s="42"/>
      <c r="Y2818" s="42">
        <v>1</v>
      </c>
    </row>
    <row r="2819" spans="6:25" s="43" customFormat="1" ht="12" hidden="1" outlineLevel="2" x14ac:dyDescent="0.2">
      <c r="F2819" s="44"/>
      <c r="G2819" s="45"/>
      <c r="H2819" s="46" t="s">
        <v>33</v>
      </c>
      <c r="I2819" s="88" t="s">
        <v>1618</v>
      </c>
      <c r="J2819" s="88"/>
      <c r="K2819" s="88"/>
      <c r="L2819" s="88"/>
      <c r="M2819" s="88"/>
      <c r="N2819" s="88"/>
      <c r="O2819" s="88"/>
      <c r="P2819" s="47"/>
      <c r="Q2819" s="48"/>
      <c r="R2819" s="47"/>
      <c r="S2819" s="48"/>
      <c r="T2819" s="49"/>
      <c r="U2819" s="49"/>
      <c r="V2819" s="49"/>
      <c r="W2819" s="50"/>
    </row>
    <row r="2820" spans="6:25" s="43" customFormat="1" ht="6" hidden="1" customHeight="1" outlineLevel="2" x14ac:dyDescent="0.2">
      <c r="F2820" s="44"/>
      <c r="G2820" s="45"/>
      <c r="H2820" s="51"/>
      <c r="I2820" s="52"/>
      <c r="J2820" s="52"/>
      <c r="K2820" s="52"/>
      <c r="L2820" s="52"/>
      <c r="M2820" s="52"/>
      <c r="N2820" s="52"/>
      <c r="O2820" s="52"/>
      <c r="P2820" s="47"/>
      <c r="Q2820" s="48"/>
      <c r="R2820" s="47"/>
      <c r="S2820" s="48"/>
      <c r="T2820" s="49"/>
      <c r="U2820" s="49"/>
      <c r="V2820" s="49"/>
      <c r="W2820" s="50"/>
    </row>
    <row r="2821" spans="6:25" s="53" customFormat="1" ht="11.25" hidden="1" outlineLevel="3" x14ac:dyDescent="0.25">
      <c r="F2821" s="54"/>
      <c r="G2821" s="55"/>
      <c r="H2821" s="56" t="str">
        <f>IF(AND(H2820&lt;&gt;"Výkaz výměr:",I2820=""),"Výkaz výměr:","")</f>
        <v>Výkaz výměr:</v>
      </c>
      <c r="I2821" s="57" t="s">
        <v>1619</v>
      </c>
      <c r="J2821" s="58"/>
      <c r="K2821" s="57"/>
      <c r="L2821" s="59"/>
      <c r="M2821" s="60">
        <v>29</v>
      </c>
      <c r="N2821" s="61"/>
      <c r="O2821" s="62"/>
      <c r="P2821" s="63"/>
      <c r="Q2821" s="61"/>
      <c r="R2821" s="61"/>
      <c r="S2821" s="61"/>
      <c r="T2821" s="64" t="s">
        <v>36</v>
      </c>
      <c r="U2821" s="61"/>
      <c r="V2821" s="61"/>
    </row>
    <row r="2822" spans="6:25" s="53" customFormat="1" ht="11.25" hidden="1" outlineLevel="3" x14ac:dyDescent="0.25">
      <c r="F2822" s="54"/>
      <c r="G2822" s="55"/>
      <c r="H2822" s="56" t="str">
        <f>IF(AND(H2821&lt;&gt;"Výkaz výměr:",I2821=""),"Výkaz výměr:","")</f>
        <v/>
      </c>
      <c r="I2822" s="57" t="s">
        <v>1620</v>
      </c>
      <c r="J2822" s="58"/>
      <c r="K2822" s="57"/>
      <c r="L2822" s="59"/>
      <c r="M2822" s="60">
        <v>70</v>
      </c>
      <c r="N2822" s="61"/>
      <c r="O2822" s="62"/>
      <c r="P2822" s="63"/>
      <c r="Q2822" s="61"/>
      <c r="R2822" s="61"/>
      <c r="S2822" s="61"/>
      <c r="T2822" s="64" t="s">
        <v>36</v>
      </c>
      <c r="U2822" s="61"/>
      <c r="V2822" s="61"/>
    </row>
    <row r="2823" spans="6:25" s="43" customFormat="1" ht="12" hidden="1" outlineLevel="2" x14ac:dyDescent="0.2">
      <c r="F2823" s="35">
        <v>615</v>
      </c>
      <c r="G2823" s="36" t="s">
        <v>41</v>
      </c>
      <c r="H2823" s="37" t="s">
        <v>502</v>
      </c>
      <c r="I2823" s="38" t="s">
        <v>503</v>
      </c>
      <c r="J2823" s="36" t="s">
        <v>264</v>
      </c>
      <c r="K2823" s="39">
        <v>230</v>
      </c>
      <c r="L2823" s="40">
        <v>0</v>
      </c>
      <c r="M2823" s="39">
        <v>230</v>
      </c>
      <c r="N2823" s="41"/>
      <c r="O2823" s="42">
        <f>M2823*N2823</f>
        <v>0</v>
      </c>
      <c r="P2823" s="42">
        <v>1.7000000000000001E-4</v>
      </c>
      <c r="Q2823" s="42">
        <f>M2823*P2823</f>
        <v>3.9100000000000003E-2</v>
      </c>
      <c r="R2823" s="42"/>
      <c r="S2823" s="42">
        <f>M2823*R2823</f>
        <v>0</v>
      </c>
      <c r="T2823" s="42">
        <v>21</v>
      </c>
      <c r="U2823" s="42">
        <f>O2823*T2823/100</f>
        <v>0</v>
      </c>
      <c r="V2823" s="42">
        <f>U2823+O2823</f>
        <v>0</v>
      </c>
      <c r="W2823" s="42"/>
      <c r="X2823" s="42"/>
      <c r="Y2823" s="42">
        <v>1</v>
      </c>
    </row>
    <row r="2824" spans="6:25" s="43" customFormat="1" ht="12" hidden="1" outlineLevel="2" x14ac:dyDescent="0.2">
      <c r="F2824" s="44"/>
      <c r="G2824" s="45"/>
      <c r="H2824" s="46" t="s">
        <v>33</v>
      </c>
      <c r="I2824" s="88" t="s">
        <v>503</v>
      </c>
      <c r="J2824" s="88"/>
      <c r="K2824" s="88"/>
      <c r="L2824" s="88"/>
      <c r="M2824" s="88"/>
      <c r="N2824" s="88"/>
      <c r="O2824" s="88"/>
      <c r="P2824" s="47"/>
      <c r="Q2824" s="48"/>
      <c r="R2824" s="47"/>
      <c r="S2824" s="48"/>
      <c r="T2824" s="49"/>
      <c r="U2824" s="49"/>
      <c r="V2824" s="49"/>
      <c r="W2824" s="50"/>
    </row>
    <row r="2825" spans="6:25" s="43" customFormat="1" ht="6" hidden="1" customHeight="1" outlineLevel="2" x14ac:dyDescent="0.2">
      <c r="F2825" s="44"/>
      <c r="G2825" s="45"/>
      <c r="H2825" s="51"/>
      <c r="I2825" s="52"/>
      <c r="J2825" s="52"/>
      <c r="K2825" s="52"/>
      <c r="L2825" s="52"/>
      <c r="M2825" s="52"/>
      <c r="N2825" s="52"/>
      <c r="O2825" s="52"/>
      <c r="P2825" s="47"/>
      <c r="Q2825" s="48"/>
      <c r="R2825" s="47"/>
      <c r="S2825" s="48"/>
      <c r="T2825" s="49"/>
      <c r="U2825" s="49"/>
      <c r="V2825" s="49"/>
      <c r="W2825" s="50"/>
    </row>
    <row r="2826" spans="6:25" s="53" customFormat="1" ht="11.25" hidden="1" outlineLevel="3" x14ac:dyDescent="0.25">
      <c r="F2826" s="54"/>
      <c r="G2826" s="55"/>
      <c r="H2826" s="56" t="str">
        <f>IF(AND(H2825&lt;&gt;"Výkaz výměr:",I2825=""),"Výkaz výměr:","")</f>
        <v>Výkaz výměr:</v>
      </c>
      <c r="I2826" s="57" t="s">
        <v>1621</v>
      </c>
      <c r="J2826" s="58"/>
      <c r="K2826" s="57"/>
      <c r="L2826" s="59"/>
      <c r="M2826" s="60">
        <v>230</v>
      </c>
      <c r="N2826" s="61"/>
      <c r="O2826" s="62"/>
      <c r="P2826" s="63"/>
      <c r="Q2826" s="61"/>
      <c r="R2826" s="61"/>
      <c r="S2826" s="61"/>
      <c r="T2826" s="64" t="s">
        <v>36</v>
      </c>
      <c r="U2826" s="61"/>
      <c r="V2826" s="61"/>
    </row>
    <row r="2827" spans="6:25" s="43" customFormat="1" ht="12" hidden="1" outlineLevel="2" x14ac:dyDescent="0.2">
      <c r="F2827" s="35">
        <v>616</v>
      </c>
      <c r="G2827" s="36" t="s">
        <v>41</v>
      </c>
      <c r="H2827" s="37" t="s">
        <v>766</v>
      </c>
      <c r="I2827" s="38" t="s">
        <v>767</v>
      </c>
      <c r="J2827" s="36" t="s">
        <v>264</v>
      </c>
      <c r="K2827" s="39">
        <v>450</v>
      </c>
      <c r="L2827" s="40">
        <v>0</v>
      </c>
      <c r="M2827" s="39">
        <v>450</v>
      </c>
      <c r="N2827" s="41"/>
      <c r="O2827" s="42">
        <f>M2827*N2827</f>
        <v>0</v>
      </c>
      <c r="P2827" s="42">
        <v>1.2E-4</v>
      </c>
      <c r="Q2827" s="42">
        <f>M2827*P2827</f>
        <v>5.3999999999999999E-2</v>
      </c>
      <c r="R2827" s="42"/>
      <c r="S2827" s="42">
        <f>M2827*R2827</f>
        <v>0</v>
      </c>
      <c r="T2827" s="42">
        <v>21</v>
      </c>
      <c r="U2827" s="42">
        <f>O2827*T2827/100</f>
        <v>0</v>
      </c>
      <c r="V2827" s="42">
        <f>U2827+O2827</f>
        <v>0</v>
      </c>
      <c r="W2827" s="42"/>
      <c r="X2827" s="42"/>
      <c r="Y2827" s="42">
        <v>1</v>
      </c>
    </row>
    <row r="2828" spans="6:25" s="43" customFormat="1" ht="12" hidden="1" outlineLevel="2" x14ac:dyDescent="0.2">
      <c r="F2828" s="44"/>
      <c r="G2828" s="45"/>
      <c r="H2828" s="46" t="s">
        <v>33</v>
      </c>
      <c r="I2828" s="88" t="s">
        <v>767</v>
      </c>
      <c r="J2828" s="88"/>
      <c r="K2828" s="88"/>
      <c r="L2828" s="88"/>
      <c r="M2828" s="88"/>
      <c r="N2828" s="88"/>
      <c r="O2828" s="88"/>
      <c r="P2828" s="47"/>
      <c r="Q2828" s="48"/>
      <c r="R2828" s="47"/>
      <c r="S2828" s="48"/>
      <c r="T2828" s="49"/>
      <c r="U2828" s="49"/>
      <c r="V2828" s="49"/>
      <c r="W2828" s="50"/>
    </row>
    <row r="2829" spans="6:25" s="43" customFormat="1" ht="6" hidden="1" customHeight="1" outlineLevel="2" x14ac:dyDescent="0.2">
      <c r="F2829" s="44"/>
      <c r="G2829" s="45"/>
      <c r="H2829" s="51"/>
      <c r="I2829" s="52"/>
      <c r="J2829" s="52"/>
      <c r="K2829" s="52"/>
      <c r="L2829" s="52"/>
      <c r="M2829" s="52"/>
      <c r="N2829" s="52"/>
      <c r="O2829" s="52"/>
      <c r="P2829" s="47"/>
      <c r="Q2829" s="48"/>
      <c r="R2829" s="47"/>
      <c r="S2829" s="48"/>
      <c r="T2829" s="49"/>
      <c r="U2829" s="49"/>
      <c r="V2829" s="49"/>
      <c r="W2829" s="50"/>
    </row>
    <row r="2830" spans="6:25" s="53" customFormat="1" ht="11.25" hidden="1" outlineLevel="3" x14ac:dyDescent="0.25">
      <c r="F2830" s="54"/>
      <c r="G2830" s="55"/>
      <c r="H2830" s="56" t="str">
        <f>IF(AND(H2829&lt;&gt;"Výkaz výměr:",I2829=""),"Výkaz výměr:","")</f>
        <v>Výkaz výměr:</v>
      </c>
      <c r="I2830" s="57" t="s">
        <v>1610</v>
      </c>
      <c r="J2830" s="58"/>
      <c r="K2830" s="57"/>
      <c r="L2830" s="59"/>
      <c r="M2830" s="60">
        <v>450</v>
      </c>
      <c r="N2830" s="61"/>
      <c r="O2830" s="62"/>
      <c r="P2830" s="63"/>
      <c r="Q2830" s="61"/>
      <c r="R2830" s="61"/>
      <c r="S2830" s="61"/>
      <c r="T2830" s="64" t="s">
        <v>36</v>
      </c>
      <c r="U2830" s="61"/>
      <c r="V2830" s="61"/>
    </row>
    <row r="2831" spans="6:25" s="43" customFormat="1" ht="12" hidden="1" outlineLevel="2" x14ac:dyDescent="0.2">
      <c r="F2831" s="35">
        <v>617</v>
      </c>
      <c r="G2831" s="36" t="s">
        <v>41</v>
      </c>
      <c r="H2831" s="37" t="s">
        <v>504</v>
      </c>
      <c r="I2831" s="38" t="s">
        <v>505</v>
      </c>
      <c r="J2831" s="36" t="s">
        <v>264</v>
      </c>
      <c r="K2831" s="39">
        <v>690</v>
      </c>
      <c r="L2831" s="40">
        <v>0</v>
      </c>
      <c r="M2831" s="39">
        <v>690</v>
      </c>
      <c r="N2831" s="41"/>
      <c r="O2831" s="42">
        <f>M2831*N2831</f>
        <v>0</v>
      </c>
      <c r="P2831" s="42">
        <v>1E-4</v>
      </c>
      <c r="Q2831" s="42">
        <f>M2831*P2831</f>
        <v>6.9000000000000006E-2</v>
      </c>
      <c r="R2831" s="42"/>
      <c r="S2831" s="42">
        <f>M2831*R2831</f>
        <v>0</v>
      </c>
      <c r="T2831" s="42">
        <v>21</v>
      </c>
      <c r="U2831" s="42">
        <f>O2831*T2831/100</f>
        <v>0</v>
      </c>
      <c r="V2831" s="42">
        <f>U2831+O2831</f>
        <v>0</v>
      </c>
      <c r="W2831" s="42"/>
      <c r="X2831" s="42"/>
      <c r="Y2831" s="42">
        <v>1</v>
      </c>
    </row>
    <row r="2832" spans="6:25" s="43" customFormat="1" ht="12" hidden="1" outlineLevel="2" x14ac:dyDescent="0.2">
      <c r="F2832" s="44"/>
      <c r="G2832" s="45"/>
      <c r="H2832" s="46" t="s">
        <v>33</v>
      </c>
      <c r="I2832" s="88" t="s">
        <v>505</v>
      </c>
      <c r="J2832" s="88"/>
      <c r="K2832" s="88"/>
      <c r="L2832" s="88"/>
      <c r="M2832" s="88"/>
      <c r="N2832" s="88"/>
      <c r="O2832" s="88"/>
      <c r="P2832" s="47"/>
      <c r="Q2832" s="48"/>
      <c r="R2832" s="47"/>
      <c r="S2832" s="48"/>
      <c r="T2832" s="49"/>
      <c r="U2832" s="49"/>
      <c r="V2832" s="49"/>
      <c r="W2832" s="50"/>
    </row>
    <row r="2833" spans="6:25" s="43" customFormat="1" ht="6" hidden="1" customHeight="1" outlineLevel="2" x14ac:dyDescent="0.2">
      <c r="F2833" s="44"/>
      <c r="G2833" s="45"/>
      <c r="H2833" s="51"/>
      <c r="I2833" s="52"/>
      <c r="J2833" s="52"/>
      <c r="K2833" s="52"/>
      <c r="L2833" s="52"/>
      <c r="M2833" s="52"/>
      <c r="N2833" s="52"/>
      <c r="O2833" s="52"/>
      <c r="P2833" s="47"/>
      <c r="Q2833" s="48"/>
      <c r="R2833" s="47"/>
      <c r="S2833" s="48"/>
      <c r="T2833" s="49"/>
      <c r="U2833" s="49"/>
      <c r="V2833" s="49"/>
      <c r="W2833" s="50"/>
    </row>
    <row r="2834" spans="6:25" s="43" customFormat="1" ht="12" hidden="1" outlineLevel="2" x14ac:dyDescent="0.2">
      <c r="F2834" s="35">
        <v>618</v>
      </c>
      <c r="G2834" s="36" t="s">
        <v>41</v>
      </c>
      <c r="H2834" s="37" t="s">
        <v>766</v>
      </c>
      <c r="I2834" s="38" t="s">
        <v>767</v>
      </c>
      <c r="J2834" s="36" t="s">
        <v>264</v>
      </c>
      <c r="K2834" s="39">
        <v>630</v>
      </c>
      <c r="L2834" s="40">
        <v>0</v>
      </c>
      <c r="M2834" s="39">
        <v>630</v>
      </c>
      <c r="N2834" s="41"/>
      <c r="O2834" s="42">
        <f>M2834*N2834</f>
        <v>0</v>
      </c>
      <c r="P2834" s="42">
        <v>1.2E-4</v>
      </c>
      <c r="Q2834" s="42">
        <f>M2834*P2834</f>
        <v>7.5600000000000001E-2</v>
      </c>
      <c r="R2834" s="42"/>
      <c r="S2834" s="42">
        <f>M2834*R2834</f>
        <v>0</v>
      </c>
      <c r="T2834" s="42">
        <v>21</v>
      </c>
      <c r="U2834" s="42">
        <f>O2834*T2834/100</f>
        <v>0</v>
      </c>
      <c r="V2834" s="42">
        <f>U2834+O2834</f>
        <v>0</v>
      </c>
      <c r="W2834" s="42"/>
      <c r="X2834" s="42"/>
      <c r="Y2834" s="42">
        <v>1</v>
      </c>
    </row>
    <row r="2835" spans="6:25" s="43" customFormat="1" ht="12" hidden="1" outlineLevel="2" x14ac:dyDescent="0.2">
      <c r="F2835" s="44"/>
      <c r="G2835" s="45"/>
      <c r="H2835" s="46" t="s">
        <v>33</v>
      </c>
      <c r="I2835" s="88" t="s">
        <v>767</v>
      </c>
      <c r="J2835" s="88"/>
      <c r="K2835" s="88"/>
      <c r="L2835" s="88"/>
      <c r="M2835" s="88"/>
      <c r="N2835" s="88"/>
      <c r="O2835" s="88"/>
      <c r="P2835" s="47"/>
      <c r="Q2835" s="48"/>
      <c r="R2835" s="47"/>
      <c r="S2835" s="48"/>
      <c r="T2835" s="49"/>
      <c r="U2835" s="49"/>
      <c r="V2835" s="49"/>
      <c r="W2835" s="50"/>
    </row>
    <row r="2836" spans="6:25" s="43" customFormat="1" ht="6" hidden="1" customHeight="1" outlineLevel="2" x14ac:dyDescent="0.2">
      <c r="F2836" s="44"/>
      <c r="G2836" s="45"/>
      <c r="H2836" s="51"/>
      <c r="I2836" s="52"/>
      <c r="J2836" s="52"/>
      <c r="K2836" s="52"/>
      <c r="L2836" s="52"/>
      <c r="M2836" s="52"/>
      <c r="N2836" s="52"/>
      <c r="O2836" s="52"/>
      <c r="P2836" s="47"/>
      <c r="Q2836" s="48"/>
      <c r="R2836" s="47"/>
      <c r="S2836" s="48"/>
      <c r="T2836" s="49"/>
      <c r="U2836" s="49"/>
      <c r="V2836" s="49"/>
      <c r="W2836" s="50"/>
    </row>
    <row r="2837" spans="6:25" s="43" customFormat="1" ht="12" hidden="1" outlineLevel="2" x14ac:dyDescent="0.2">
      <c r="F2837" s="35">
        <v>619</v>
      </c>
      <c r="G2837" s="36" t="s">
        <v>152</v>
      </c>
      <c r="H2837" s="37" t="s">
        <v>506</v>
      </c>
      <c r="I2837" s="38" t="s">
        <v>507</v>
      </c>
      <c r="J2837" s="36" t="s">
        <v>31</v>
      </c>
      <c r="K2837" s="39">
        <v>22</v>
      </c>
      <c r="L2837" s="40">
        <v>0</v>
      </c>
      <c r="M2837" s="39">
        <v>22</v>
      </c>
      <c r="N2837" s="41"/>
      <c r="O2837" s="42">
        <f>M2837*N2837</f>
        <v>0</v>
      </c>
      <c r="P2837" s="42"/>
      <c r="Q2837" s="42">
        <f>M2837*P2837</f>
        <v>0</v>
      </c>
      <c r="R2837" s="42"/>
      <c r="S2837" s="42">
        <f>M2837*R2837</f>
        <v>0</v>
      </c>
      <c r="T2837" s="42">
        <v>21</v>
      </c>
      <c r="U2837" s="42">
        <f>O2837*T2837/100</f>
        <v>0</v>
      </c>
      <c r="V2837" s="42">
        <f>U2837+O2837</f>
        <v>0</v>
      </c>
      <c r="W2837" s="42"/>
      <c r="X2837" s="42" t="s">
        <v>32</v>
      </c>
      <c r="Y2837" s="42">
        <v>1</v>
      </c>
    </row>
    <row r="2838" spans="6:25" s="43" customFormat="1" ht="12" hidden="1" outlineLevel="2" x14ac:dyDescent="0.2">
      <c r="F2838" s="44"/>
      <c r="G2838" s="45"/>
      <c r="H2838" s="46" t="s">
        <v>33</v>
      </c>
      <c r="I2838" s="88" t="s">
        <v>508</v>
      </c>
      <c r="J2838" s="88"/>
      <c r="K2838" s="88"/>
      <c r="L2838" s="88"/>
      <c r="M2838" s="88"/>
      <c r="N2838" s="88"/>
      <c r="O2838" s="88"/>
      <c r="P2838" s="47"/>
      <c r="Q2838" s="48"/>
      <c r="R2838" s="47"/>
      <c r="S2838" s="48"/>
      <c r="T2838" s="49"/>
      <c r="U2838" s="49"/>
      <c r="V2838" s="49"/>
      <c r="W2838" s="50"/>
    </row>
    <row r="2839" spans="6:25" s="43" customFormat="1" ht="6" hidden="1" customHeight="1" outlineLevel="2" x14ac:dyDescent="0.2">
      <c r="F2839" s="44"/>
      <c r="G2839" s="45"/>
      <c r="H2839" s="51"/>
      <c r="I2839" s="52"/>
      <c r="J2839" s="52"/>
      <c r="K2839" s="52"/>
      <c r="L2839" s="52"/>
      <c r="M2839" s="52"/>
      <c r="N2839" s="52"/>
      <c r="O2839" s="52"/>
      <c r="P2839" s="47"/>
      <c r="Q2839" s="48"/>
      <c r="R2839" s="47"/>
      <c r="S2839" s="48"/>
      <c r="T2839" s="49"/>
      <c r="U2839" s="49"/>
      <c r="V2839" s="49"/>
      <c r="W2839" s="50"/>
    </row>
    <row r="2840" spans="6:25" s="53" customFormat="1" ht="11.25" hidden="1" outlineLevel="3" x14ac:dyDescent="0.25">
      <c r="F2840" s="54"/>
      <c r="G2840" s="55"/>
      <c r="H2840" s="56" t="str">
        <f>IF(AND(H2839&lt;&gt;"Výkaz výměr:",I2839=""),"Výkaz výměr:","")</f>
        <v>Výkaz výměr:</v>
      </c>
      <c r="I2840" s="57" t="s">
        <v>1622</v>
      </c>
      <c r="J2840" s="58"/>
      <c r="K2840" s="57"/>
      <c r="L2840" s="59"/>
      <c r="M2840" s="60">
        <v>22</v>
      </c>
      <c r="N2840" s="61"/>
      <c r="O2840" s="62"/>
      <c r="P2840" s="63"/>
      <c r="Q2840" s="61"/>
      <c r="R2840" s="61"/>
      <c r="S2840" s="61"/>
      <c r="T2840" s="64" t="s">
        <v>36</v>
      </c>
      <c r="U2840" s="61"/>
      <c r="V2840" s="61"/>
    </row>
    <row r="2841" spans="6:25" s="43" customFormat="1" ht="12" hidden="1" outlineLevel="2" x14ac:dyDescent="0.2">
      <c r="F2841" s="35">
        <v>620</v>
      </c>
      <c r="G2841" s="36" t="s">
        <v>41</v>
      </c>
      <c r="H2841" s="37" t="s">
        <v>768</v>
      </c>
      <c r="I2841" s="38" t="s">
        <v>769</v>
      </c>
      <c r="J2841" s="36" t="s">
        <v>31</v>
      </c>
      <c r="K2841" s="39">
        <v>11</v>
      </c>
      <c r="L2841" s="40">
        <v>0</v>
      </c>
      <c r="M2841" s="39">
        <v>11</v>
      </c>
      <c r="N2841" s="41"/>
      <c r="O2841" s="42">
        <f>M2841*N2841</f>
        <v>0</v>
      </c>
      <c r="P2841" s="42">
        <v>5.0000000000000002E-5</v>
      </c>
      <c r="Q2841" s="42">
        <f>M2841*P2841</f>
        <v>5.5000000000000003E-4</v>
      </c>
      <c r="R2841" s="42"/>
      <c r="S2841" s="42">
        <f>M2841*R2841</f>
        <v>0</v>
      </c>
      <c r="T2841" s="42">
        <v>21</v>
      </c>
      <c r="U2841" s="42">
        <f>O2841*T2841/100</f>
        <v>0</v>
      </c>
      <c r="V2841" s="42">
        <f>U2841+O2841</f>
        <v>0</v>
      </c>
      <c r="W2841" s="42"/>
      <c r="X2841" s="42" t="s">
        <v>32</v>
      </c>
      <c r="Y2841" s="42">
        <v>1</v>
      </c>
    </row>
    <row r="2842" spans="6:25" s="43" customFormat="1" ht="12" hidden="1" outlineLevel="2" x14ac:dyDescent="0.2">
      <c r="F2842" s="44"/>
      <c r="G2842" s="45"/>
      <c r="H2842" s="46" t="s">
        <v>33</v>
      </c>
      <c r="I2842" s="88" t="s">
        <v>770</v>
      </c>
      <c r="J2842" s="88"/>
      <c r="K2842" s="88"/>
      <c r="L2842" s="88"/>
      <c r="M2842" s="88"/>
      <c r="N2842" s="88"/>
      <c r="O2842" s="88"/>
      <c r="P2842" s="47"/>
      <c r="Q2842" s="48"/>
      <c r="R2842" s="47"/>
      <c r="S2842" s="48"/>
      <c r="T2842" s="49"/>
      <c r="U2842" s="49"/>
      <c r="V2842" s="49"/>
      <c r="W2842" s="50"/>
    </row>
    <row r="2843" spans="6:25" s="43" customFormat="1" ht="6" hidden="1" customHeight="1" outlineLevel="2" x14ac:dyDescent="0.2">
      <c r="F2843" s="44"/>
      <c r="G2843" s="45"/>
      <c r="H2843" s="51"/>
      <c r="I2843" s="52"/>
      <c r="J2843" s="52"/>
      <c r="K2843" s="52"/>
      <c r="L2843" s="52"/>
      <c r="M2843" s="52"/>
      <c r="N2843" s="52"/>
      <c r="O2843" s="52"/>
      <c r="P2843" s="47"/>
      <c r="Q2843" s="48"/>
      <c r="R2843" s="47"/>
      <c r="S2843" s="48"/>
      <c r="T2843" s="49"/>
      <c r="U2843" s="49"/>
      <c r="V2843" s="49"/>
      <c r="W2843" s="50"/>
    </row>
    <row r="2844" spans="6:25" s="43" customFormat="1" ht="12" hidden="1" outlineLevel="2" x14ac:dyDescent="0.2">
      <c r="F2844" s="35">
        <v>621</v>
      </c>
      <c r="G2844" s="36" t="s">
        <v>41</v>
      </c>
      <c r="H2844" s="37" t="s">
        <v>512</v>
      </c>
      <c r="I2844" s="38" t="s">
        <v>513</v>
      </c>
      <c r="J2844" s="36" t="s">
        <v>31</v>
      </c>
      <c r="K2844" s="39">
        <v>11</v>
      </c>
      <c r="L2844" s="40">
        <v>0</v>
      </c>
      <c r="M2844" s="39">
        <v>11</v>
      </c>
      <c r="N2844" s="41"/>
      <c r="O2844" s="42">
        <f>M2844*N2844</f>
        <v>0</v>
      </c>
      <c r="P2844" s="42">
        <v>5.0000000000000002E-5</v>
      </c>
      <c r="Q2844" s="42">
        <f>M2844*P2844</f>
        <v>5.5000000000000003E-4</v>
      </c>
      <c r="R2844" s="42"/>
      <c r="S2844" s="42">
        <f>M2844*R2844</f>
        <v>0</v>
      </c>
      <c r="T2844" s="42">
        <v>21</v>
      </c>
      <c r="U2844" s="42">
        <f>O2844*T2844/100</f>
        <v>0</v>
      </c>
      <c r="V2844" s="42">
        <f>U2844+O2844</f>
        <v>0</v>
      </c>
      <c r="W2844" s="42"/>
      <c r="X2844" s="42" t="s">
        <v>32</v>
      </c>
      <c r="Y2844" s="42">
        <v>1</v>
      </c>
    </row>
    <row r="2845" spans="6:25" s="43" customFormat="1" ht="12" hidden="1" outlineLevel="2" x14ac:dyDescent="0.2">
      <c r="F2845" s="44"/>
      <c r="G2845" s="45"/>
      <c r="H2845" s="46" t="s">
        <v>33</v>
      </c>
      <c r="I2845" s="88" t="s">
        <v>514</v>
      </c>
      <c r="J2845" s="88"/>
      <c r="K2845" s="88"/>
      <c r="L2845" s="88"/>
      <c r="M2845" s="88"/>
      <c r="N2845" s="88"/>
      <c r="O2845" s="88"/>
      <c r="P2845" s="47"/>
      <c r="Q2845" s="48"/>
      <c r="R2845" s="47"/>
      <c r="S2845" s="48"/>
      <c r="T2845" s="49"/>
      <c r="U2845" s="49"/>
      <c r="V2845" s="49"/>
      <c r="W2845" s="50"/>
    </row>
    <row r="2846" spans="6:25" s="43" customFormat="1" ht="6" hidden="1" customHeight="1" outlineLevel="2" x14ac:dyDescent="0.2">
      <c r="F2846" s="44"/>
      <c r="G2846" s="45"/>
      <c r="H2846" s="51"/>
      <c r="I2846" s="52"/>
      <c r="J2846" s="52"/>
      <c r="K2846" s="52"/>
      <c r="L2846" s="52"/>
      <c r="M2846" s="52"/>
      <c r="N2846" s="52"/>
      <c r="O2846" s="52"/>
      <c r="P2846" s="47"/>
      <c r="Q2846" s="48"/>
      <c r="R2846" s="47"/>
      <c r="S2846" s="48"/>
      <c r="T2846" s="49"/>
      <c r="U2846" s="49"/>
      <c r="V2846" s="49"/>
      <c r="W2846" s="50"/>
    </row>
    <row r="2847" spans="6:25" s="43" customFormat="1" ht="12" hidden="1" outlineLevel="2" x14ac:dyDescent="0.2">
      <c r="F2847" s="35">
        <v>622</v>
      </c>
      <c r="G2847" s="36" t="s">
        <v>41</v>
      </c>
      <c r="H2847" s="37" t="s">
        <v>771</v>
      </c>
      <c r="I2847" s="38" t="s">
        <v>772</v>
      </c>
      <c r="J2847" s="36" t="s">
        <v>31</v>
      </c>
      <c r="K2847" s="39">
        <v>17</v>
      </c>
      <c r="L2847" s="40">
        <v>0</v>
      </c>
      <c r="M2847" s="39">
        <v>17</v>
      </c>
      <c r="N2847" s="41"/>
      <c r="O2847" s="42">
        <f>M2847*N2847</f>
        <v>0</v>
      </c>
      <c r="P2847" s="42">
        <v>3.2000000000000003E-4</v>
      </c>
      <c r="Q2847" s="42">
        <f>M2847*P2847</f>
        <v>5.4400000000000004E-3</v>
      </c>
      <c r="R2847" s="42"/>
      <c r="S2847" s="42">
        <f>M2847*R2847</f>
        <v>0</v>
      </c>
      <c r="T2847" s="42">
        <v>21</v>
      </c>
      <c r="U2847" s="42">
        <f>O2847*T2847/100</f>
        <v>0</v>
      </c>
      <c r="V2847" s="42">
        <f>U2847+O2847</f>
        <v>0</v>
      </c>
      <c r="W2847" s="42"/>
      <c r="X2847" s="42" t="s">
        <v>32</v>
      </c>
      <c r="Y2847" s="42">
        <v>1</v>
      </c>
    </row>
    <row r="2848" spans="6:25" s="43" customFormat="1" ht="12" hidden="1" outlineLevel="2" x14ac:dyDescent="0.2">
      <c r="F2848" s="44"/>
      <c r="G2848" s="45"/>
      <c r="H2848" s="46" t="s">
        <v>33</v>
      </c>
      <c r="I2848" s="88" t="s">
        <v>772</v>
      </c>
      <c r="J2848" s="88"/>
      <c r="K2848" s="88"/>
      <c r="L2848" s="88"/>
      <c r="M2848" s="88"/>
      <c r="N2848" s="88"/>
      <c r="O2848" s="88"/>
      <c r="P2848" s="47"/>
      <c r="Q2848" s="48"/>
      <c r="R2848" s="47"/>
      <c r="S2848" s="48"/>
      <c r="T2848" s="49"/>
      <c r="U2848" s="49"/>
      <c r="V2848" s="49"/>
      <c r="W2848" s="50"/>
    </row>
    <row r="2849" spans="6:25" s="43" customFormat="1" ht="6" hidden="1" customHeight="1" outlineLevel="2" x14ac:dyDescent="0.2">
      <c r="F2849" s="44"/>
      <c r="G2849" s="45"/>
      <c r="H2849" s="51"/>
      <c r="I2849" s="52"/>
      <c r="J2849" s="52"/>
      <c r="K2849" s="52"/>
      <c r="L2849" s="52"/>
      <c r="M2849" s="52"/>
      <c r="N2849" s="52"/>
      <c r="O2849" s="52"/>
      <c r="P2849" s="47"/>
      <c r="Q2849" s="48"/>
      <c r="R2849" s="47"/>
      <c r="S2849" s="48"/>
      <c r="T2849" s="49"/>
      <c r="U2849" s="49"/>
      <c r="V2849" s="49"/>
      <c r="W2849" s="50"/>
    </row>
    <row r="2850" spans="6:25" s="43" customFormat="1" ht="12" hidden="1" outlineLevel="2" x14ac:dyDescent="0.2">
      <c r="F2850" s="35">
        <v>623</v>
      </c>
      <c r="G2850" s="36" t="s">
        <v>41</v>
      </c>
      <c r="H2850" s="37" t="s">
        <v>773</v>
      </c>
      <c r="I2850" s="38" t="s">
        <v>774</v>
      </c>
      <c r="J2850" s="36" t="s">
        <v>31</v>
      </c>
      <c r="K2850" s="39">
        <v>11</v>
      </c>
      <c r="L2850" s="40">
        <v>0</v>
      </c>
      <c r="M2850" s="39">
        <v>11</v>
      </c>
      <c r="N2850" s="41"/>
      <c r="O2850" s="42">
        <f>M2850*N2850</f>
        <v>0</v>
      </c>
      <c r="P2850" s="42">
        <v>5.0000000000000002E-5</v>
      </c>
      <c r="Q2850" s="42">
        <f>M2850*P2850</f>
        <v>5.5000000000000003E-4</v>
      </c>
      <c r="R2850" s="42"/>
      <c r="S2850" s="42">
        <f>M2850*R2850</f>
        <v>0</v>
      </c>
      <c r="T2850" s="42">
        <v>21</v>
      </c>
      <c r="U2850" s="42">
        <f>O2850*T2850/100</f>
        <v>0</v>
      </c>
      <c r="V2850" s="42">
        <f>U2850+O2850</f>
        <v>0</v>
      </c>
      <c r="W2850" s="42"/>
      <c r="X2850" s="42" t="s">
        <v>32</v>
      </c>
      <c r="Y2850" s="42">
        <v>1</v>
      </c>
    </row>
    <row r="2851" spans="6:25" s="43" customFormat="1" ht="12" hidden="1" outlineLevel="2" x14ac:dyDescent="0.2">
      <c r="F2851" s="44"/>
      <c r="G2851" s="45"/>
      <c r="H2851" s="46" t="s">
        <v>33</v>
      </c>
      <c r="I2851" s="88" t="s">
        <v>775</v>
      </c>
      <c r="J2851" s="88"/>
      <c r="K2851" s="88"/>
      <c r="L2851" s="88"/>
      <c r="M2851" s="88"/>
      <c r="N2851" s="88"/>
      <c r="O2851" s="88"/>
      <c r="P2851" s="47"/>
      <c r="Q2851" s="48"/>
      <c r="R2851" s="47"/>
      <c r="S2851" s="48"/>
      <c r="T2851" s="49"/>
      <c r="U2851" s="49"/>
      <c r="V2851" s="49"/>
      <c r="W2851" s="50"/>
    </row>
    <row r="2852" spans="6:25" s="43" customFormat="1" ht="6" hidden="1" customHeight="1" outlineLevel="2" x14ac:dyDescent="0.2">
      <c r="F2852" s="44"/>
      <c r="G2852" s="45"/>
      <c r="H2852" s="51"/>
      <c r="I2852" s="52"/>
      <c r="J2852" s="52"/>
      <c r="K2852" s="52"/>
      <c r="L2852" s="52"/>
      <c r="M2852" s="52"/>
      <c r="N2852" s="52"/>
      <c r="O2852" s="52"/>
      <c r="P2852" s="47"/>
      <c r="Q2852" s="48"/>
      <c r="R2852" s="47"/>
      <c r="S2852" s="48"/>
      <c r="T2852" s="49"/>
      <c r="U2852" s="49"/>
      <c r="V2852" s="49"/>
      <c r="W2852" s="50"/>
    </row>
    <row r="2853" spans="6:25" s="43" customFormat="1" ht="12" hidden="1" outlineLevel="2" x14ac:dyDescent="0.2">
      <c r="F2853" s="35">
        <v>624</v>
      </c>
      <c r="G2853" s="36" t="s">
        <v>467</v>
      </c>
      <c r="H2853" s="37" t="s">
        <v>515</v>
      </c>
      <c r="I2853" s="38" t="s">
        <v>516</v>
      </c>
      <c r="J2853" s="36" t="s">
        <v>31</v>
      </c>
      <c r="K2853" s="39">
        <v>1</v>
      </c>
      <c r="L2853" s="40">
        <v>0</v>
      </c>
      <c r="M2853" s="39">
        <v>1</v>
      </c>
      <c r="N2853" s="41"/>
      <c r="O2853" s="42">
        <f>M2853*N2853</f>
        <v>0</v>
      </c>
      <c r="P2853" s="42"/>
      <c r="Q2853" s="42">
        <f>M2853*P2853</f>
        <v>0</v>
      </c>
      <c r="R2853" s="42"/>
      <c r="S2853" s="42">
        <f>M2853*R2853</f>
        <v>0</v>
      </c>
      <c r="T2853" s="42">
        <v>21</v>
      </c>
      <c r="U2853" s="42">
        <f>O2853*T2853/100</f>
        <v>0</v>
      </c>
      <c r="V2853" s="42">
        <f>U2853+O2853</f>
        <v>0</v>
      </c>
      <c r="W2853" s="42"/>
      <c r="X2853" s="42" t="s">
        <v>32</v>
      </c>
      <c r="Y2853" s="42">
        <v>1</v>
      </c>
    </row>
    <row r="2854" spans="6:25" s="43" customFormat="1" ht="12" hidden="1" outlineLevel="2" x14ac:dyDescent="0.2">
      <c r="F2854" s="44"/>
      <c r="G2854" s="45"/>
      <c r="H2854" s="46" t="s">
        <v>33</v>
      </c>
      <c r="I2854" s="88"/>
      <c r="J2854" s="88"/>
      <c r="K2854" s="88"/>
      <c r="L2854" s="88"/>
      <c r="M2854" s="88"/>
      <c r="N2854" s="88"/>
      <c r="O2854" s="88"/>
      <c r="P2854" s="47"/>
      <c r="Q2854" s="48"/>
      <c r="R2854" s="47"/>
      <c r="S2854" s="48"/>
      <c r="T2854" s="49"/>
      <c r="U2854" s="49"/>
      <c r="V2854" s="49"/>
      <c r="W2854" s="50"/>
    </row>
    <row r="2855" spans="6:25" s="43" customFormat="1" ht="6" hidden="1" customHeight="1" outlineLevel="2" x14ac:dyDescent="0.2">
      <c r="F2855" s="44"/>
      <c r="G2855" s="45"/>
      <c r="H2855" s="51"/>
      <c r="I2855" s="52"/>
      <c r="J2855" s="52"/>
      <c r="K2855" s="52"/>
      <c r="L2855" s="52"/>
      <c r="M2855" s="52"/>
      <c r="N2855" s="52"/>
      <c r="O2855" s="52"/>
      <c r="P2855" s="47"/>
      <c r="Q2855" s="48"/>
      <c r="R2855" s="47"/>
      <c r="S2855" s="48"/>
      <c r="T2855" s="49"/>
      <c r="U2855" s="49"/>
      <c r="V2855" s="49"/>
      <c r="W2855" s="50"/>
    </row>
    <row r="2856" spans="6:25" s="43" customFormat="1" ht="12" hidden="1" outlineLevel="2" x14ac:dyDescent="0.2">
      <c r="F2856" s="35">
        <v>625</v>
      </c>
      <c r="G2856" s="36" t="s">
        <v>467</v>
      </c>
      <c r="H2856" s="37" t="s">
        <v>517</v>
      </c>
      <c r="I2856" s="38" t="s">
        <v>518</v>
      </c>
      <c r="J2856" s="36" t="s">
        <v>264</v>
      </c>
      <c r="K2856" s="39">
        <v>130</v>
      </c>
      <c r="L2856" s="40">
        <v>0</v>
      </c>
      <c r="M2856" s="39">
        <v>130</v>
      </c>
      <c r="N2856" s="41"/>
      <c r="O2856" s="42">
        <f>M2856*N2856</f>
        <v>0</v>
      </c>
      <c r="P2856" s="42"/>
      <c r="Q2856" s="42">
        <f>M2856*P2856</f>
        <v>0</v>
      </c>
      <c r="R2856" s="42"/>
      <c r="S2856" s="42">
        <f>M2856*R2856</f>
        <v>0</v>
      </c>
      <c r="T2856" s="42">
        <v>21</v>
      </c>
      <c r="U2856" s="42">
        <f>O2856*T2856/100</f>
        <v>0</v>
      </c>
      <c r="V2856" s="42">
        <f>U2856+O2856</f>
        <v>0</v>
      </c>
      <c r="W2856" s="42"/>
      <c r="X2856" s="42" t="s">
        <v>32</v>
      </c>
      <c r="Y2856" s="42">
        <v>1</v>
      </c>
    </row>
    <row r="2857" spans="6:25" s="43" customFormat="1" ht="12" hidden="1" outlineLevel="2" x14ac:dyDescent="0.2">
      <c r="F2857" s="44"/>
      <c r="G2857" s="45"/>
      <c r="H2857" s="46" t="s">
        <v>33</v>
      </c>
      <c r="I2857" s="88"/>
      <c r="J2857" s="88"/>
      <c r="K2857" s="88"/>
      <c r="L2857" s="88"/>
      <c r="M2857" s="88"/>
      <c r="N2857" s="88"/>
      <c r="O2857" s="88"/>
      <c r="P2857" s="47"/>
      <c r="Q2857" s="48"/>
      <c r="R2857" s="47"/>
      <c r="S2857" s="48"/>
      <c r="T2857" s="49"/>
      <c r="U2857" s="49"/>
      <c r="V2857" s="49"/>
      <c r="W2857" s="50"/>
    </row>
    <row r="2858" spans="6:25" s="43" customFormat="1" ht="6" hidden="1" customHeight="1" outlineLevel="2" x14ac:dyDescent="0.2">
      <c r="F2858" s="44"/>
      <c r="G2858" s="45"/>
      <c r="H2858" s="51"/>
      <c r="I2858" s="52"/>
      <c r="J2858" s="52"/>
      <c r="K2858" s="52"/>
      <c r="L2858" s="52"/>
      <c r="M2858" s="52"/>
      <c r="N2858" s="52"/>
      <c r="O2858" s="52"/>
      <c r="P2858" s="47"/>
      <c r="Q2858" s="48"/>
      <c r="R2858" s="47"/>
      <c r="S2858" s="48"/>
      <c r="T2858" s="49"/>
      <c r="U2858" s="49"/>
      <c r="V2858" s="49"/>
      <c r="W2858" s="50"/>
    </row>
    <row r="2859" spans="6:25" s="43" customFormat="1" ht="12" hidden="1" outlineLevel="2" x14ac:dyDescent="0.2">
      <c r="F2859" s="35">
        <v>626</v>
      </c>
      <c r="G2859" s="36" t="s">
        <v>152</v>
      </c>
      <c r="H2859" s="37" t="s">
        <v>521</v>
      </c>
      <c r="I2859" s="38" t="s">
        <v>522</v>
      </c>
      <c r="J2859" s="36" t="s">
        <v>31</v>
      </c>
      <c r="K2859" s="39">
        <v>83</v>
      </c>
      <c r="L2859" s="40">
        <v>0</v>
      </c>
      <c r="M2859" s="39">
        <v>83</v>
      </c>
      <c r="N2859" s="41"/>
      <c r="O2859" s="42">
        <f>M2859*N2859</f>
        <v>0</v>
      </c>
      <c r="P2859" s="42"/>
      <c r="Q2859" s="42">
        <f>M2859*P2859</f>
        <v>0</v>
      </c>
      <c r="R2859" s="42"/>
      <c r="S2859" s="42">
        <f>M2859*R2859</f>
        <v>0</v>
      </c>
      <c r="T2859" s="42">
        <v>21</v>
      </c>
      <c r="U2859" s="42">
        <f>O2859*T2859/100</f>
        <v>0</v>
      </c>
      <c r="V2859" s="42">
        <f>U2859+O2859</f>
        <v>0</v>
      </c>
      <c r="W2859" s="42"/>
      <c r="X2859" s="42" t="s">
        <v>32</v>
      </c>
      <c r="Y2859" s="42">
        <v>1</v>
      </c>
    </row>
    <row r="2860" spans="6:25" s="43" customFormat="1" ht="12" hidden="1" outlineLevel="2" x14ac:dyDescent="0.2">
      <c r="F2860" s="44"/>
      <c r="G2860" s="45"/>
      <c r="H2860" s="46" t="s">
        <v>33</v>
      </c>
      <c r="I2860" s="88" t="s">
        <v>523</v>
      </c>
      <c r="J2860" s="88"/>
      <c r="K2860" s="88"/>
      <c r="L2860" s="88"/>
      <c r="M2860" s="88"/>
      <c r="N2860" s="88"/>
      <c r="O2860" s="88"/>
      <c r="P2860" s="47"/>
      <c r="Q2860" s="48"/>
      <c r="R2860" s="47"/>
      <c r="S2860" s="48"/>
      <c r="T2860" s="49"/>
      <c r="U2860" s="49"/>
      <c r="V2860" s="49"/>
      <c r="W2860" s="50"/>
    </row>
    <row r="2861" spans="6:25" s="43" customFormat="1" ht="6" hidden="1" customHeight="1" outlineLevel="2" x14ac:dyDescent="0.2">
      <c r="F2861" s="44"/>
      <c r="G2861" s="45"/>
      <c r="H2861" s="51"/>
      <c r="I2861" s="52"/>
      <c r="J2861" s="52"/>
      <c r="K2861" s="52"/>
      <c r="L2861" s="52"/>
      <c r="M2861" s="52"/>
      <c r="N2861" s="52"/>
      <c r="O2861" s="52"/>
      <c r="P2861" s="47"/>
      <c r="Q2861" s="48"/>
      <c r="R2861" s="47"/>
      <c r="S2861" s="48"/>
      <c r="T2861" s="49"/>
      <c r="U2861" s="49"/>
      <c r="V2861" s="49"/>
      <c r="W2861" s="50"/>
    </row>
    <row r="2862" spans="6:25" s="43" customFormat="1" ht="12" hidden="1" outlineLevel="2" x14ac:dyDescent="0.2">
      <c r="F2862" s="35">
        <v>627</v>
      </c>
      <c r="G2862" s="36" t="s">
        <v>152</v>
      </c>
      <c r="H2862" s="37" t="s">
        <v>524</v>
      </c>
      <c r="I2862" s="38" t="s">
        <v>525</v>
      </c>
      <c r="J2862" s="36" t="s">
        <v>31</v>
      </c>
      <c r="K2862" s="39">
        <v>11</v>
      </c>
      <c r="L2862" s="40">
        <v>0</v>
      </c>
      <c r="M2862" s="39">
        <v>11</v>
      </c>
      <c r="N2862" s="41"/>
      <c r="O2862" s="42">
        <f>M2862*N2862</f>
        <v>0</v>
      </c>
      <c r="P2862" s="42"/>
      <c r="Q2862" s="42">
        <f>M2862*P2862</f>
        <v>0</v>
      </c>
      <c r="R2862" s="42"/>
      <c r="S2862" s="42">
        <f>M2862*R2862</f>
        <v>0</v>
      </c>
      <c r="T2862" s="42">
        <v>21</v>
      </c>
      <c r="U2862" s="42">
        <f>O2862*T2862/100</f>
        <v>0</v>
      </c>
      <c r="V2862" s="42">
        <f>U2862+O2862</f>
        <v>0</v>
      </c>
      <c r="W2862" s="42"/>
      <c r="X2862" s="42" t="s">
        <v>32</v>
      </c>
      <c r="Y2862" s="42">
        <v>1</v>
      </c>
    </row>
    <row r="2863" spans="6:25" s="43" customFormat="1" ht="12" hidden="1" outlineLevel="2" x14ac:dyDescent="0.2">
      <c r="F2863" s="44"/>
      <c r="G2863" s="45"/>
      <c r="H2863" s="46" t="s">
        <v>33</v>
      </c>
      <c r="I2863" s="88" t="s">
        <v>526</v>
      </c>
      <c r="J2863" s="88"/>
      <c r="K2863" s="88"/>
      <c r="L2863" s="88"/>
      <c r="M2863" s="88"/>
      <c r="N2863" s="88"/>
      <c r="O2863" s="88"/>
      <c r="P2863" s="47"/>
      <c r="Q2863" s="48"/>
      <c r="R2863" s="47"/>
      <c r="S2863" s="48"/>
      <c r="T2863" s="49"/>
      <c r="U2863" s="49"/>
      <c r="V2863" s="49"/>
      <c r="W2863" s="50"/>
    </row>
    <row r="2864" spans="6:25" s="43" customFormat="1" ht="6" hidden="1" customHeight="1" outlineLevel="2" x14ac:dyDescent="0.2">
      <c r="F2864" s="44"/>
      <c r="G2864" s="45"/>
      <c r="H2864" s="51"/>
      <c r="I2864" s="52"/>
      <c r="J2864" s="52"/>
      <c r="K2864" s="52"/>
      <c r="L2864" s="52"/>
      <c r="M2864" s="52"/>
      <c r="N2864" s="52"/>
      <c r="O2864" s="52"/>
      <c r="P2864" s="47"/>
      <c r="Q2864" s="48"/>
      <c r="R2864" s="47"/>
      <c r="S2864" s="48"/>
      <c r="T2864" s="49"/>
      <c r="U2864" s="49"/>
      <c r="V2864" s="49"/>
      <c r="W2864" s="50"/>
    </row>
    <row r="2865" spans="6:25" s="43" customFormat="1" ht="12" hidden="1" outlineLevel="2" x14ac:dyDescent="0.2">
      <c r="F2865" s="35">
        <v>628</v>
      </c>
      <c r="G2865" s="36" t="s">
        <v>41</v>
      </c>
      <c r="H2865" s="37" t="s">
        <v>533</v>
      </c>
      <c r="I2865" s="38" t="s">
        <v>534</v>
      </c>
      <c r="J2865" s="36" t="s">
        <v>31</v>
      </c>
      <c r="K2865" s="39">
        <v>4</v>
      </c>
      <c r="L2865" s="40">
        <v>0</v>
      </c>
      <c r="M2865" s="39">
        <v>4</v>
      </c>
      <c r="N2865" s="41"/>
      <c r="O2865" s="42">
        <f>M2865*N2865</f>
        <v>0</v>
      </c>
      <c r="P2865" s="42">
        <v>5.5999999999999999E-3</v>
      </c>
      <c r="Q2865" s="42">
        <f>M2865*P2865</f>
        <v>2.24E-2</v>
      </c>
      <c r="R2865" s="42"/>
      <c r="S2865" s="42">
        <f>M2865*R2865</f>
        <v>0</v>
      </c>
      <c r="T2865" s="42">
        <v>21</v>
      </c>
      <c r="U2865" s="42">
        <f>O2865*T2865/100</f>
        <v>0</v>
      </c>
      <c r="V2865" s="42">
        <f>U2865+O2865</f>
        <v>0</v>
      </c>
      <c r="W2865" s="42"/>
      <c r="X2865" s="42" t="s">
        <v>32</v>
      </c>
      <c r="Y2865" s="42">
        <v>1</v>
      </c>
    </row>
    <row r="2866" spans="6:25" s="43" customFormat="1" ht="12" hidden="1" outlineLevel="2" x14ac:dyDescent="0.2">
      <c r="F2866" s="44"/>
      <c r="G2866" s="45"/>
      <c r="H2866" s="46" t="s">
        <v>33</v>
      </c>
      <c r="I2866" s="88" t="s">
        <v>535</v>
      </c>
      <c r="J2866" s="88"/>
      <c r="K2866" s="88"/>
      <c r="L2866" s="88"/>
      <c r="M2866" s="88"/>
      <c r="N2866" s="88"/>
      <c r="O2866" s="88"/>
      <c r="P2866" s="47"/>
      <c r="Q2866" s="48"/>
      <c r="R2866" s="47"/>
      <c r="S2866" s="48"/>
      <c r="T2866" s="49"/>
      <c r="U2866" s="49"/>
      <c r="V2866" s="49"/>
      <c r="W2866" s="50"/>
    </row>
    <row r="2867" spans="6:25" s="43" customFormat="1" ht="6" hidden="1" customHeight="1" outlineLevel="2" x14ac:dyDescent="0.2">
      <c r="F2867" s="44"/>
      <c r="G2867" s="45"/>
      <c r="H2867" s="51"/>
      <c r="I2867" s="52"/>
      <c r="J2867" s="52"/>
      <c r="K2867" s="52"/>
      <c r="L2867" s="52"/>
      <c r="M2867" s="52"/>
      <c r="N2867" s="52"/>
      <c r="O2867" s="52"/>
      <c r="P2867" s="47"/>
      <c r="Q2867" s="48"/>
      <c r="R2867" s="47"/>
      <c r="S2867" s="48"/>
      <c r="T2867" s="49"/>
      <c r="U2867" s="49"/>
      <c r="V2867" s="49"/>
      <c r="W2867" s="50"/>
    </row>
    <row r="2868" spans="6:25" s="43" customFormat="1" ht="12" hidden="1" outlineLevel="2" x14ac:dyDescent="0.2">
      <c r="F2868" s="35">
        <v>629</v>
      </c>
      <c r="G2868" s="36" t="s">
        <v>41</v>
      </c>
      <c r="H2868" s="37" t="s">
        <v>1623</v>
      </c>
      <c r="I2868" s="38" t="s">
        <v>1624</v>
      </c>
      <c r="J2868" s="36" t="s">
        <v>31</v>
      </c>
      <c r="K2868" s="39">
        <v>79</v>
      </c>
      <c r="L2868" s="40">
        <v>0</v>
      </c>
      <c r="M2868" s="39">
        <v>79</v>
      </c>
      <c r="N2868" s="41"/>
      <c r="O2868" s="42">
        <f>M2868*N2868</f>
        <v>0</v>
      </c>
      <c r="P2868" s="42">
        <v>8.3999999999999995E-3</v>
      </c>
      <c r="Q2868" s="42">
        <f>M2868*P2868</f>
        <v>0.66359999999999997</v>
      </c>
      <c r="R2868" s="42"/>
      <c r="S2868" s="42">
        <f>M2868*R2868</f>
        <v>0</v>
      </c>
      <c r="T2868" s="42">
        <v>21</v>
      </c>
      <c r="U2868" s="42">
        <f>O2868*T2868/100</f>
        <v>0</v>
      </c>
      <c r="V2868" s="42">
        <f>U2868+O2868</f>
        <v>0</v>
      </c>
      <c r="W2868" s="42"/>
      <c r="X2868" s="42"/>
      <c r="Y2868" s="42">
        <v>1</v>
      </c>
    </row>
    <row r="2869" spans="6:25" s="43" customFormat="1" ht="12" hidden="1" outlineLevel="2" x14ac:dyDescent="0.2">
      <c r="F2869" s="44"/>
      <c r="G2869" s="45"/>
      <c r="H2869" s="46" t="s">
        <v>33</v>
      </c>
      <c r="I2869" s="88" t="s">
        <v>1625</v>
      </c>
      <c r="J2869" s="88"/>
      <c r="K2869" s="88"/>
      <c r="L2869" s="88"/>
      <c r="M2869" s="88"/>
      <c r="N2869" s="88"/>
      <c r="O2869" s="88"/>
      <c r="P2869" s="47"/>
      <c r="Q2869" s="48"/>
      <c r="R2869" s="47"/>
      <c r="S2869" s="48"/>
      <c r="T2869" s="49"/>
      <c r="U2869" s="49"/>
      <c r="V2869" s="49"/>
      <c r="W2869" s="50"/>
    </row>
    <row r="2870" spans="6:25" s="43" customFormat="1" ht="6" hidden="1" customHeight="1" outlineLevel="2" x14ac:dyDescent="0.2">
      <c r="F2870" s="44"/>
      <c r="G2870" s="45"/>
      <c r="H2870" s="51"/>
      <c r="I2870" s="52"/>
      <c r="J2870" s="52"/>
      <c r="K2870" s="52"/>
      <c r="L2870" s="52"/>
      <c r="M2870" s="52"/>
      <c r="N2870" s="52"/>
      <c r="O2870" s="52"/>
      <c r="P2870" s="47"/>
      <c r="Q2870" s="48"/>
      <c r="R2870" s="47"/>
      <c r="S2870" s="48"/>
      <c r="T2870" s="49"/>
      <c r="U2870" s="49"/>
      <c r="V2870" s="49"/>
      <c r="W2870" s="50"/>
    </row>
    <row r="2871" spans="6:25" s="53" customFormat="1" ht="11.25" hidden="1" outlineLevel="3" x14ac:dyDescent="0.25">
      <c r="F2871" s="54"/>
      <c r="G2871" s="55"/>
      <c r="H2871" s="56" t="str">
        <f t="shared" ref="H2871:H2876" si="34">IF(AND(H2870&lt;&gt;"Výkaz výměr:",I2870=""),"Výkaz výměr:","")</f>
        <v>Výkaz výměr:</v>
      </c>
      <c r="I2871" s="57" t="s">
        <v>1626</v>
      </c>
      <c r="J2871" s="58"/>
      <c r="K2871" s="57"/>
      <c r="L2871" s="59"/>
      <c r="M2871" s="60">
        <v>18</v>
      </c>
      <c r="N2871" s="61"/>
      <c r="O2871" s="62"/>
      <c r="P2871" s="63"/>
      <c r="Q2871" s="61"/>
      <c r="R2871" s="61"/>
      <c r="S2871" s="61"/>
      <c r="T2871" s="64" t="s">
        <v>36</v>
      </c>
      <c r="U2871" s="61"/>
      <c r="V2871" s="61"/>
    </row>
    <row r="2872" spans="6:25" s="53" customFormat="1" ht="11.25" hidden="1" outlineLevel="3" x14ac:dyDescent="0.25">
      <c r="F2872" s="54"/>
      <c r="G2872" s="55"/>
      <c r="H2872" s="56" t="str">
        <f t="shared" si="34"/>
        <v/>
      </c>
      <c r="I2872" s="57" t="s">
        <v>1323</v>
      </c>
      <c r="J2872" s="58"/>
      <c r="K2872" s="57"/>
      <c r="L2872" s="59"/>
      <c r="M2872" s="60">
        <v>21</v>
      </c>
      <c r="N2872" s="61"/>
      <c r="O2872" s="62"/>
      <c r="P2872" s="63"/>
      <c r="Q2872" s="61"/>
      <c r="R2872" s="61"/>
      <c r="S2872" s="61"/>
      <c r="T2872" s="64" t="s">
        <v>36</v>
      </c>
      <c r="U2872" s="61"/>
      <c r="V2872" s="61"/>
    </row>
    <row r="2873" spans="6:25" s="53" customFormat="1" ht="11.25" hidden="1" outlineLevel="3" x14ac:dyDescent="0.25">
      <c r="F2873" s="54"/>
      <c r="G2873" s="55"/>
      <c r="H2873" s="56" t="str">
        <f t="shared" si="34"/>
        <v/>
      </c>
      <c r="I2873" s="57" t="s">
        <v>728</v>
      </c>
      <c r="J2873" s="58"/>
      <c r="K2873" s="57"/>
      <c r="L2873" s="59"/>
      <c r="M2873" s="60">
        <v>16</v>
      </c>
      <c r="N2873" s="61"/>
      <c r="O2873" s="62"/>
      <c r="P2873" s="63"/>
      <c r="Q2873" s="61"/>
      <c r="R2873" s="61"/>
      <c r="S2873" s="61"/>
      <c r="T2873" s="64" t="s">
        <v>36</v>
      </c>
      <c r="U2873" s="61"/>
      <c r="V2873" s="61"/>
    </row>
    <row r="2874" spans="6:25" s="53" customFormat="1" ht="11.25" hidden="1" outlineLevel="3" x14ac:dyDescent="0.25">
      <c r="F2874" s="54"/>
      <c r="G2874" s="55"/>
      <c r="H2874" s="56" t="str">
        <f t="shared" si="34"/>
        <v/>
      </c>
      <c r="I2874" s="57" t="s">
        <v>1464</v>
      </c>
      <c r="J2874" s="58"/>
      <c r="K2874" s="57"/>
      <c r="L2874" s="59"/>
      <c r="M2874" s="60">
        <v>8</v>
      </c>
      <c r="N2874" s="61"/>
      <c r="O2874" s="62"/>
      <c r="P2874" s="63"/>
      <c r="Q2874" s="61"/>
      <c r="R2874" s="61"/>
      <c r="S2874" s="61"/>
      <c r="T2874" s="64" t="s">
        <v>36</v>
      </c>
      <c r="U2874" s="61"/>
      <c r="V2874" s="61"/>
    </row>
    <row r="2875" spans="6:25" s="53" customFormat="1" ht="11.25" hidden="1" outlineLevel="3" x14ac:dyDescent="0.25">
      <c r="F2875" s="54"/>
      <c r="G2875" s="55"/>
      <c r="H2875" s="56" t="str">
        <f t="shared" si="34"/>
        <v/>
      </c>
      <c r="I2875" s="57" t="s">
        <v>728</v>
      </c>
      <c r="J2875" s="58"/>
      <c r="K2875" s="57"/>
      <c r="L2875" s="59"/>
      <c r="M2875" s="60">
        <v>16</v>
      </c>
      <c r="N2875" s="61"/>
      <c r="O2875" s="62"/>
      <c r="P2875" s="63"/>
      <c r="Q2875" s="61"/>
      <c r="R2875" s="61"/>
      <c r="S2875" s="61"/>
      <c r="T2875" s="64" t="s">
        <v>36</v>
      </c>
      <c r="U2875" s="61"/>
      <c r="V2875" s="61"/>
    </row>
    <row r="2876" spans="6:25" s="53" customFormat="1" ht="11.25" hidden="1" outlineLevel="3" x14ac:dyDescent="0.25">
      <c r="F2876" s="54"/>
      <c r="G2876" s="55"/>
      <c r="H2876" s="56" t="str">
        <f t="shared" si="34"/>
        <v/>
      </c>
      <c r="I2876" s="57"/>
      <c r="J2876" s="58"/>
      <c r="K2876" s="57"/>
      <c r="L2876" s="59"/>
      <c r="M2876" s="60">
        <v>0</v>
      </c>
      <c r="N2876" s="61"/>
      <c r="O2876" s="62"/>
      <c r="P2876" s="63"/>
      <c r="Q2876" s="61"/>
      <c r="R2876" s="61"/>
      <c r="S2876" s="61"/>
      <c r="T2876" s="64" t="s">
        <v>36</v>
      </c>
      <c r="U2876" s="61"/>
      <c r="V2876" s="61"/>
    </row>
    <row r="2877" spans="6:25" s="43" customFormat="1" ht="12" hidden="1" outlineLevel="2" x14ac:dyDescent="0.2">
      <c r="F2877" s="35">
        <v>630</v>
      </c>
      <c r="G2877" s="36" t="s">
        <v>41</v>
      </c>
      <c r="H2877" s="37" t="s">
        <v>1627</v>
      </c>
      <c r="I2877" s="38" t="s">
        <v>1628</v>
      </c>
      <c r="J2877" s="36" t="s">
        <v>31</v>
      </c>
      <c r="K2877" s="39">
        <v>18</v>
      </c>
      <c r="L2877" s="40">
        <v>0</v>
      </c>
      <c r="M2877" s="39">
        <v>18</v>
      </c>
      <c r="N2877" s="41"/>
      <c r="O2877" s="42">
        <f>M2877*N2877</f>
        <v>0</v>
      </c>
      <c r="P2877" s="42">
        <v>6.0000000000000001E-3</v>
      </c>
      <c r="Q2877" s="42">
        <f>M2877*P2877</f>
        <v>0.108</v>
      </c>
      <c r="R2877" s="42"/>
      <c r="S2877" s="42">
        <f>M2877*R2877</f>
        <v>0</v>
      </c>
      <c r="T2877" s="42">
        <v>21</v>
      </c>
      <c r="U2877" s="42">
        <f>O2877*T2877/100</f>
        <v>0</v>
      </c>
      <c r="V2877" s="42">
        <f>U2877+O2877</f>
        <v>0</v>
      </c>
      <c r="W2877" s="42"/>
      <c r="X2877" s="42"/>
      <c r="Y2877" s="42">
        <v>1</v>
      </c>
    </row>
    <row r="2878" spans="6:25" s="43" customFormat="1" ht="12" hidden="1" outlineLevel="2" x14ac:dyDescent="0.2">
      <c r="F2878" s="44"/>
      <c r="G2878" s="45"/>
      <c r="H2878" s="46" t="s">
        <v>33</v>
      </c>
      <c r="I2878" s="88" t="s">
        <v>1629</v>
      </c>
      <c r="J2878" s="88"/>
      <c r="K2878" s="88"/>
      <c r="L2878" s="88"/>
      <c r="M2878" s="88"/>
      <c r="N2878" s="88"/>
      <c r="O2878" s="88"/>
      <c r="P2878" s="47"/>
      <c r="Q2878" s="48"/>
      <c r="R2878" s="47"/>
      <c r="S2878" s="48"/>
      <c r="T2878" s="49"/>
      <c r="U2878" s="49"/>
      <c r="V2878" s="49"/>
      <c r="W2878" s="50"/>
    </row>
    <row r="2879" spans="6:25" s="43" customFormat="1" ht="6" hidden="1" customHeight="1" outlineLevel="2" x14ac:dyDescent="0.2">
      <c r="F2879" s="44"/>
      <c r="G2879" s="45"/>
      <c r="H2879" s="51"/>
      <c r="I2879" s="52"/>
      <c r="J2879" s="52"/>
      <c r="K2879" s="52"/>
      <c r="L2879" s="52"/>
      <c r="M2879" s="52"/>
      <c r="N2879" s="52"/>
      <c r="O2879" s="52"/>
      <c r="P2879" s="47"/>
      <c r="Q2879" s="48"/>
      <c r="R2879" s="47"/>
      <c r="S2879" s="48"/>
      <c r="T2879" s="49"/>
      <c r="U2879" s="49"/>
      <c r="V2879" s="49"/>
      <c r="W2879" s="50"/>
    </row>
    <row r="2880" spans="6:25" s="43" customFormat="1" ht="12" hidden="1" outlineLevel="2" x14ac:dyDescent="0.2">
      <c r="F2880" s="35">
        <v>631</v>
      </c>
      <c r="G2880" s="36" t="s">
        <v>152</v>
      </c>
      <c r="H2880" s="37" t="s">
        <v>527</v>
      </c>
      <c r="I2880" s="38" t="s">
        <v>528</v>
      </c>
      <c r="J2880" s="36" t="s">
        <v>31</v>
      </c>
      <c r="K2880" s="39">
        <v>19</v>
      </c>
      <c r="L2880" s="40">
        <v>0</v>
      </c>
      <c r="M2880" s="39">
        <v>19</v>
      </c>
      <c r="N2880" s="41"/>
      <c r="O2880" s="42">
        <f>M2880*N2880</f>
        <v>0</v>
      </c>
      <c r="P2880" s="42"/>
      <c r="Q2880" s="42">
        <f>M2880*P2880</f>
        <v>0</v>
      </c>
      <c r="R2880" s="42"/>
      <c r="S2880" s="42">
        <f>M2880*R2880</f>
        <v>0</v>
      </c>
      <c r="T2880" s="42">
        <v>21</v>
      </c>
      <c r="U2880" s="42">
        <f>O2880*T2880/100</f>
        <v>0</v>
      </c>
      <c r="V2880" s="42">
        <f>U2880+O2880</f>
        <v>0</v>
      </c>
      <c r="W2880" s="42"/>
      <c r="X2880" s="42" t="s">
        <v>32</v>
      </c>
      <c r="Y2880" s="42">
        <v>1</v>
      </c>
    </row>
    <row r="2881" spans="6:25" s="43" customFormat="1" ht="12" hidden="1" outlineLevel="2" x14ac:dyDescent="0.2">
      <c r="F2881" s="44"/>
      <c r="G2881" s="45"/>
      <c r="H2881" s="46" t="s">
        <v>33</v>
      </c>
      <c r="I2881" s="88" t="s">
        <v>529</v>
      </c>
      <c r="J2881" s="88"/>
      <c r="K2881" s="88"/>
      <c r="L2881" s="88"/>
      <c r="M2881" s="88"/>
      <c r="N2881" s="88"/>
      <c r="O2881" s="88"/>
      <c r="P2881" s="47"/>
      <c r="Q2881" s="48"/>
      <c r="R2881" s="47"/>
      <c r="S2881" s="48"/>
      <c r="T2881" s="49"/>
      <c r="U2881" s="49"/>
      <c r="V2881" s="49"/>
      <c r="W2881" s="50"/>
    </row>
    <row r="2882" spans="6:25" s="43" customFormat="1" ht="6" hidden="1" customHeight="1" outlineLevel="2" x14ac:dyDescent="0.2">
      <c r="F2882" s="44"/>
      <c r="G2882" s="45"/>
      <c r="H2882" s="51"/>
      <c r="I2882" s="52"/>
      <c r="J2882" s="52"/>
      <c r="K2882" s="52"/>
      <c r="L2882" s="52"/>
      <c r="M2882" s="52"/>
      <c r="N2882" s="52"/>
      <c r="O2882" s="52"/>
      <c r="P2882" s="47"/>
      <c r="Q2882" s="48"/>
      <c r="R2882" s="47"/>
      <c r="S2882" s="48"/>
      <c r="T2882" s="49"/>
      <c r="U2882" s="49"/>
      <c r="V2882" s="49"/>
      <c r="W2882" s="50"/>
    </row>
    <row r="2883" spans="6:25" s="43" customFormat="1" ht="12" hidden="1" outlineLevel="2" x14ac:dyDescent="0.2">
      <c r="F2883" s="35">
        <v>632</v>
      </c>
      <c r="G2883" s="36" t="s">
        <v>41</v>
      </c>
      <c r="H2883" s="37" t="s">
        <v>536</v>
      </c>
      <c r="I2883" s="38" t="s">
        <v>537</v>
      </c>
      <c r="J2883" s="36" t="s">
        <v>31</v>
      </c>
      <c r="K2883" s="39">
        <v>11</v>
      </c>
      <c r="L2883" s="40">
        <v>0</v>
      </c>
      <c r="M2883" s="39">
        <v>11</v>
      </c>
      <c r="N2883" s="41"/>
      <c r="O2883" s="42">
        <f>M2883*N2883</f>
        <v>0</v>
      </c>
      <c r="P2883" s="42">
        <v>9.0000000000000006E-5</v>
      </c>
      <c r="Q2883" s="42">
        <f>M2883*P2883</f>
        <v>9.8999999999999999E-4</v>
      </c>
      <c r="R2883" s="42"/>
      <c r="S2883" s="42">
        <f>M2883*R2883</f>
        <v>0</v>
      </c>
      <c r="T2883" s="42">
        <v>21</v>
      </c>
      <c r="U2883" s="42">
        <f>O2883*T2883/100</f>
        <v>0</v>
      </c>
      <c r="V2883" s="42">
        <f>U2883+O2883</f>
        <v>0</v>
      </c>
      <c r="W2883" s="42"/>
      <c r="X2883" s="42" t="s">
        <v>32</v>
      </c>
      <c r="Y2883" s="42">
        <v>1</v>
      </c>
    </row>
    <row r="2884" spans="6:25" s="43" customFormat="1" ht="12" hidden="1" outlineLevel="2" x14ac:dyDescent="0.2">
      <c r="F2884" s="44"/>
      <c r="G2884" s="45"/>
      <c r="H2884" s="46" t="s">
        <v>33</v>
      </c>
      <c r="I2884" s="88" t="s">
        <v>538</v>
      </c>
      <c r="J2884" s="88"/>
      <c r="K2884" s="88"/>
      <c r="L2884" s="88"/>
      <c r="M2884" s="88"/>
      <c r="N2884" s="88"/>
      <c r="O2884" s="88"/>
      <c r="P2884" s="47"/>
      <c r="Q2884" s="48"/>
      <c r="R2884" s="47"/>
      <c r="S2884" s="48"/>
      <c r="T2884" s="49"/>
      <c r="U2884" s="49"/>
      <c r="V2884" s="49"/>
      <c r="W2884" s="50"/>
    </row>
    <row r="2885" spans="6:25" s="43" customFormat="1" ht="6" hidden="1" customHeight="1" outlineLevel="2" x14ac:dyDescent="0.2">
      <c r="F2885" s="44"/>
      <c r="G2885" s="45"/>
      <c r="H2885" s="51"/>
      <c r="I2885" s="52"/>
      <c r="J2885" s="52"/>
      <c r="K2885" s="52"/>
      <c r="L2885" s="52"/>
      <c r="M2885" s="52"/>
      <c r="N2885" s="52"/>
      <c r="O2885" s="52"/>
      <c r="P2885" s="47"/>
      <c r="Q2885" s="48"/>
      <c r="R2885" s="47"/>
      <c r="S2885" s="48"/>
      <c r="T2885" s="49"/>
      <c r="U2885" s="49"/>
      <c r="V2885" s="49"/>
      <c r="W2885" s="50"/>
    </row>
    <row r="2886" spans="6:25" s="43" customFormat="1" ht="12" hidden="1" outlineLevel="2" x14ac:dyDescent="0.2">
      <c r="F2886" s="35">
        <v>633</v>
      </c>
      <c r="G2886" s="36" t="s">
        <v>41</v>
      </c>
      <c r="H2886" s="37" t="s">
        <v>539</v>
      </c>
      <c r="I2886" s="38" t="s">
        <v>540</v>
      </c>
      <c r="J2886" s="36" t="s">
        <v>31</v>
      </c>
      <c r="K2886" s="39">
        <v>19</v>
      </c>
      <c r="L2886" s="40">
        <v>0</v>
      </c>
      <c r="M2886" s="39">
        <v>19</v>
      </c>
      <c r="N2886" s="41"/>
      <c r="O2886" s="42">
        <f>M2886*N2886</f>
        <v>0</v>
      </c>
      <c r="P2886" s="42">
        <v>5.0000000000000002E-5</v>
      </c>
      <c r="Q2886" s="42">
        <f>M2886*P2886</f>
        <v>9.5E-4</v>
      </c>
      <c r="R2886" s="42"/>
      <c r="S2886" s="42">
        <f>M2886*R2886</f>
        <v>0</v>
      </c>
      <c r="T2886" s="42">
        <v>21</v>
      </c>
      <c r="U2886" s="42">
        <f>O2886*T2886/100</f>
        <v>0</v>
      </c>
      <c r="V2886" s="42">
        <f>U2886+O2886</f>
        <v>0</v>
      </c>
      <c r="W2886" s="42"/>
      <c r="X2886" s="42" t="s">
        <v>32</v>
      </c>
      <c r="Y2886" s="42">
        <v>1</v>
      </c>
    </row>
    <row r="2887" spans="6:25" s="43" customFormat="1" ht="12" hidden="1" outlineLevel="2" x14ac:dyDescent="0.2">
      <c r="F2887" s="44"/>
      <c r="G2887" s="45"/>
      <c r="H2887" s="46" t="s">
        <v>33</v>
      </c>
      <c r="I2887" s="88" t="s">
        <v>541</v>
      </c>
      <c r="J2887" s="88"/>
      <c r="K2887" s="88"/>
      <c r="L2887" s="88"/>
      <c r="M2887" s="88"/>
      <c r="N2887" s="88"/>
      <c r="O2887" s="88"/>
      <c r="P2887" s="47"/>
      <c r="Q2887" s="48"/>
      <c r="R2887" s="47"/>
      <c r="S2887" s="48"/>
      <c r="T2887" s="49"/>
      <c r="U2887" s="49"/>
      <c r="V2887" s="49"/>
      <c r="W2887" s="50"/>
    </row>
    <row r="2888" spans="6:25" s="43" customFormat="1" ht="6" hidden="1" customHeight="1" outlineLevel="2" x14ac:dyDescent="0.2">
      <c r="F2888" s="44"/>
      <c r="G2888" s="45"/>
      <c r="H2888" s="51"/>
      <c r="I2888" s="52"/>
      <c r="J2888" s="52"/>
      <c r="K2888" s="52"/>
      <c r="L2888" s="52"/>
      <c r="M2888" s="52"/>
      <c r="N2888" s="52"/>
      <c r="O2888" s="52"/>
      <c r="P2888" s="47"/>
      <c r="Q2888" s="48"/>
      <c r="R2888" s="47"/>
      <c r="S2888" s="48"/>
      <c r="T2888" s="49"/>
      <c r="U2888" s="49"/>
      <c r="V2888" s="49"/>
      <c r="W2888" s="50"/>
    </row>
    <row r="2889" spans="6:25" s="43" customFormat="1" ht="12" hidden="1" outlineLevel="2" x14ac:dyDescent="0.2">
      <c r="F2889" s="35">
        <v>634</v>
      </c>
      <c r="G2889" s="36" t="s">
        <v>41</v>
      </c>
      <c r="H2889" s="37" t="s">
        <v>542</v>
      </c>
      <c r="I2889" s="38" t="s">
        <v>543</v>
      </c>
      <c r="J2889" s="36" t="s">
        <v>31</v>
      </c>
      <c r="K2889" s="39">
        <v>30</v>
      </c>
      <c r="L2889" s="40">
        <v>0</v>
      </c>
      <c r="M2889" s="39">
        <v>30</v>
      </c>
      <c r="N2889" s="41"/>
      <c r="O2889" s="42">
        <f>M2889*N2889</f>
        <v>0</v>
      </c>
      <c r="P2889" s="42">
        <v>1.9000000000000001E-4</v>
      </c>
      <c r="Q2889" s="42">
        <f>M2889*P2889</f>
        <v>5.7000000000000002E-3</v>
      </c>
      <c r="R2889" s="42"/>
      <c r="S2889" s="42">
        <f>M2889*R2889</f>
        <v>0</v>
      </c>
      <c r="T2889" s="42">
        <v>21</v>
      </c>
      <c r="U2889" s="42">
        <f>O2889*T2889/100</f>
        <v>0</v>
      </c>
      <c r="V2889" s="42">
        <f>U2889+O2889</f>
        <v>0</v>
      </c>
      <c r="W2889" s="42"/>
      <c r="X2889" s="42" t="s">
        <v>32</v>
      </c>
      <c r="Y2889" s="42">
        <v>1</v>
      </c>
    </row>
    <row r="2890" spans="6:25" s="43" customFormat="1" ht="12" hidden="1" outlineLevel="2" x14ac:dyDescent="0.2">
      <c r="F2890" s="44"/>
      <c r="G2890" s="45"/>
      <c r="H2890" s="46" t="s">
        <v>33</v>
      </c>
      <c r="I2890" s="88" t="s">
        <v>544</v>
      </c>
      <c r="J2890" s="88"/>
      <c r="K2890" s="88"/>
      <c r="L2890" s="88"/>
      <c r="M2890" s="88"/>
      <c r="N2890" s="88"/>
      <c r="O2890" s="88"/>
      <c r="P2890" s="47"/>
      <c r="Q2890" s="48"/>
      <c r="R2890" s="47"/>
      <c r="S2890" s="48"/>
      <c r="T2890" s="49"/>
      <c r="U2890" s="49"/>
      <c r="V2890" s="49"/>
      <c r="W2890" s="50"/>
    </row>
    <row r="2891" spans="6:25" s="43" customFormat="1" ht="6" hidden="1" customHeight="1" outlineLevel="2" x14ac:dyDescent="0.2">
      <c r="F2891" s="44"/>
      <c r="G2891" s="45"/>
      <c r="H2891" s="51"/>
      <c r="I2891" s="52"/>
      <c r="J2891" s="52"/>
      <c r="K2891" s="52"/>
      <c r="L2891" s="52"/>
      <c r="M2891" s="52"/>
      <c r="N2891" s="52"/>
      <c r="O2891" s="52"/>
      <c r="P2891" s="47"/>
      <c r="Q2891" s="48"/>
      <c r="R2891" s="47"/>
      <c r="S2891" s="48"/>
      <c r="T2891" s="49"/>
      <c r="U2891" s="49"/>
      <c r="V2891" s="49"/>
      <c r="W2891" s="50"/>
    </row>
    <row r="2892" spans="6:25" s="43" customFormat="1" ht="12" hidden="1" outlineLevel="2" x14ac:dyDescent="0.2">
      <c r="F2892" s="35">
        <v>635</v>
      </c>
      <c r="G2892" s="36" t="s">
        <v>152</v>
      </c>
      <c r="H2892" s="37" t="s">
        <v>545</v>
      </c>
      <c r="I2892" s="38" t="s">
        <v>546</v>
      </c>
      <c r="J2892" s="36" t="s">
        <v>31</v>
      </c>
      <c r="K2892" s="39">
        <v>30</v>
      </c>
      <c r="L2892" s="40">
        <v>0</v>
      </c>
      <c r="M2892" s="39">
        <v>30</v>
      </c>
      <c r="N2892" s="41"/>
      <c r="O2892" s="42">
        <f>M2892*N2892</f>
        <v>0</v>
      </c>
      <c r="P2892" s="42"/>
      <c r="Q2892" s="42">
        <f>M2892*P2892</f>
        <v>0</v>
      </c>
      <c r="R2892" s="42"/>
      <c r="S2892" s="42">
        <f>M2892*R2892</f>
        <v>0</v>
      </c>
      <c r="T2892" s="42">
        <v>21</v>
      </c>
      <c r="U2892" s="42">
        <f>O2892*T2892/100</f>
        <v>0</v>
      </c>
      <c r="V2892" s="42">
        <f>U2892+O2892</f>
        <v>0</v>
      </c>
      <c r="W2892" s="42"/>
      <c r="X2892" s="42" t="s">
        <v>32</v>
      </c>
      <c r="Y2892" s="42">
        <v>1</v>
      </c>
    </row>
    <row r="2893" spans="6:25" s="43" customFormat="1" ht="12" hidden="1" outlineLevel="2" x14ac:dyDescent="0.2">
      <c r="F2893" s="44"/>
      <c r="G2893" s="45"/>
      <c r="H2893" s="46" t="s">
        <v>33</v>
      </c>
      <c r="I2893" s="88" t="s">
        <v>547</v>
      </c>
      <c r="J2893" s="88"/>
      <c r="K2893" s="88"/>
      <c r="L2893" s="88"/>
      <c r="M2893" s="88"/>
      <c r="N2893" s="88"/>
      <c r="O2893" s="88"/>
      <c r="P2893" s="47"/>
      <c r="Q2893" s="48"/>
      <c r="R2893" s="47"/>
      <c r="S2893" s="48"/>
      <c r="T2893" s="49"/>
      <c r="U2893" s="49"/>
      <c r="V2893" s="49"/>
      <c r="W2893" s="50"/>
    </row>
    <row r="2894" spans="6:25" s="43" customFormat="1" ht="6" hidden="1" customHeight="1" outlineLevel="2" x14ac:dyDescent="0.2">
      <c r="F2894" s="44"/>
      <c r="G2894" s="45"/>
      <c r="H2894" s="51"/>
      <c r="I2894" s="52"/>
      <c r="J2894" s="52"/>
      <c r="K2894" s="52"/>
      <c r="L2894" s="52"/>
      <c r="M2894" s="52"/>
      <c r="N2894" s="52"/>
      <c r="O2894" s="52"/>
      <c r="P2894" s="47"/>
      <c r="Q2894" s="48"/>
      <c r="R2894" s="47"/>
      <c r="S2894" s="48"/>
      <c r="T2894" s="49"/>
      <c r="U2894" s="49"/>
      <c r="V2894" s="49"/>
      <c r="W2894" s="50"/>
    </row>
    <row r="2895" spans="6:25" s="43" customFormat="1" ht="12" hidden="1" outlineLevel="2" x14ac:dyDescent="0.2">
      <c r="F2895" s="35">
        <v>636</v>
      </c>
      <c r="G2895" s="36" t="s">
        <v>152</v>
      </c>
      <c r="H2895" s="37" t="s">
        <v>548</v>
      </c>
      <c r="I2895" s="38" t="s">
        <v>549</v>
      </c>
      <c r="J2895" s="36" t="s">
        <v>31</v>
      </c>
      <c r="K2895" s="39">
        <v>60</v>
      </c>
      <c r="L2895" s="40">
        <v>0</v>
      </c>
      <c r="M2895" s="39">
        <v>60</v>
      </c>
      <c r="N2895" s="41"/>
      <c r="O2895" s="42">
        <f>M2895*N2895</f>
        <v>0</v>
      </c>
      <c r="P2895" s="42"/>
      <c r="Q2895" s="42">
        <f>M2895*P2895</f>
        <v>0</v>
      </c>
      <c r="R2895" s="42"/>
      <c r="S2895" s="42">
        <f>M2895*R2895</f>
        <v>0</v>
      </c>
      <c r="T2895" s="42">
        <v>21</v>
      </c>
      <c r="U2895" s="42">
        <f>O2895*T2895/100</f>
        <v>0</v>
      </c>
      <c r="V2895" s="42">
        <f>U2895+O2895</f>
        <v>0</v>
      </c>
      <c r="W2895" s="42"/>
      <c r="X2895" s="42" t="s">
        <v>32</v>
      </c>
      <c r="Y2895" s="42">
        <v>1</v>
      </c>
    </row>
    <row r="2896" spans="6:25" s="43" customFormat="1" ht="12" hidden="1" outlineLevel="2" x14ac:dyDescent="0.2">
      <c r="F2896" s="44"/>
      <c r="G2896" s="45"/>
      <c r="H2896" s="46" t="s">
        <v>33</v>
      </c>
      <c r="I2896" s="88" t="s">
        <v>550</v>
      </c>
      <c r="J2896" s="88"/>
      <c r="K2896" s="88"/>
      <c r="L2896" s="88"/>
      <c r="M2896" s="88"/>
      <c r="N2896" s="88"/>
      <c r="O2896" s="88"/>
      <c r="P2896" s="47"/>
      <c r="Q2896" s="48"/>
      <c r="R2896" s="47"/>
      <c r="S2896" s="48"/>
      <c r="T2896" s="49"/>
      <c r="U2896" s="49"/>
      <c r="V2896" s="49"/>
      <c r="W2896" s="50"/>
    </row>
    <row r="2897" spans="6:25" s="43" customFormat="1" ht="6" hidden="1" customHeight="1" outlineLevel="2" x14ac:dyDescent="0.2">
      <c r="F2897" s="44"/>
      <c r="G2897" s="45"/>
      <c r="H2897" s="51"/>
      <c r="I2897" s="52"/>
      <c r="J2897" s="52"/>
      <c r="K2897" s="52"/>
      <c r="L2897" s="52"/>
      <c r="M2897" s="52"/>
      <c r="N2897" s="52"/>
      <c r="O2897" s="52"/>
      <c r="P2897" s="47"/>
      <c r="Q2897" s="48"/>
      <c r="R2897" s="47"/>
      <c r="S2897" s="48"/>
      <c r="T2897" s="49"/>
      <c r="U2897" s="49"/>
      <c r="V2897" s="49"/>
      <c r="W2897" s="50"/>
    </row>
    <row r="2898" spans="6:25" s="43" customFormat="1" ht="12" hidden="1" outlineLevel="2" x14ac:dyDescent="0.2">
      <c r="F2898" s="35">
        <v>637</v>
      </c>
      <c r="G2898" s="36" t="s">
        <v>152</v>
      </c>
      <c r="H2898" s="37" t="s">
        <v>551</v>
      </c>
      <c r="I2898" s="38" t="s">
        <v>552</v>
      </c>
      <c r="J2898" s="36" t="s">
        <v>31</v>
      </c>
      <c r="K2898" s="39">
        <v>1</v>
      </c>
      <c r="L2898" s="40">
        <v>0</v>
      </c>
      <c r="M2898" s="39">
        <v>1</v>
      </c>
      <c r="N2898" s="41"/>
      <c r="O2898" s="42">
        <f>M2898*N2898</f>
        <v>0</v>
      </c>
      <c r="P2898" s="42"/>
      <c r="Q2898" s="42">
        <f>M2898*P2898</f>
        <v>0</v>
      </c>
      <c r="R2898" s="42"/>
      <c r="S2898" s="42">
        <f>M2898*R2898</f>
        <v>0</v>
      </c>
      <c r="T2898" s="42">
        <v>21</v>
      </c>
      <c r="U2898" s="42">
        <f>O2898*T2898/100</f>
        <v>0</v>
      </c>
      <c r="V2898" s="42">
        <f>U2898+O2898</f>
        <v>0</v>
      </c>
      <c r="W2898" s="42"/>
      <c r="X2898" s="42" t="s">
        <v>32</v>
      </c>
      <c r="Y2898" s="42">
        <v>1</v>
      </c>
    </row>
    <row r="2899" spans="6:25" s="43" customFormat="1" ht="12" hidden="1" outlineLevel="2" x14ac:dyDescent="0.2">
      <c r="F2899" s="44"/>
      <c r="G2899" s="45"/>
      <c r="H2899" s="46" t="s">
        <v>33</v>
      </c>
      <c r="I2899" s="88" t="s">
        <v>553</v>
      </c>
      <c r="J2899" s="88"/>
      <c r="K2899" s="88"/>
      <c r="L2899" s="88"/>
      <c r="M2899" s="88"/>
      <c r="N2899" s="88"/>
      <c r="O2899" s="88"/>
      <c r="P2899" s="47"/>
      <c r="Q2899" s="48"/>
      <c r="R2899" s="47"/>
      <c r="S2899" s="48"/>
      <c r="T2899" s="49"/>
      <c r="U2899" s="49"/>
      <c r="V2899" s="49"/>
      <c r="W2899" s="50"/>
    </row>
    <row r="2900" spans="6:25" s="43" customFormat="1" ht="6" hidden="1" customHeight="1" outlineLevel="2" x14ac:dyDescent="0.2">
      <c r="F2900" s="44"/>
      <c r="G2900" s="45"/>
      <c r="H2900" s="51"/>
      <c r="I2900" s="52"/>
      <c r="J2900" s="52"/>
      <c r="K2900" s="52"/>
      <c r="L2900" s="52"/>
      <c r="M2900" s="52"/>
      <c r="N2900" s="52"/>
      <c r="O2900" s="52"/>
      <c r="P2900" s="47"/>
      <c r="Q2900" s="48"/>
      <c r="R2900" s="47"/>
      <c r="S2900" s="48"/>
      <c r="T2900" s="49"/>
      <c r="U2900" s="49"/>
      <c r="V2900" s="49"/>
      <c r="W2900" s="50"/>
    </row>
    <row r="2901" spans="6:25" s="43" customFormat="1" ht="12" hidden="1" outlineLevel="2" x14ac:dyDescent="0.2">
      <c r="F2901" s="35">
        <v>638</v>
      </c>
      <c r="G2901" s="36" t="s">
        <v>152</v>
      </c>
      <c r="H2901" s="37" t="s">
        <v>554</v>
      </c>
      <c r="I2901" s="38" t="s">
        <v>555</v>
      </c>
      <c r="J2901" s="36" t="s">
        <v>149</v>
      </c>
      <c r="K2901" s="39">
        <v>0.7</v>
      </c>
      <c r="L2901" s="40">
        <v>0</v>
      </c>
      <c r="M2901" s="39">
        <v>0.7</v>
      </c>
      <c r="N2901" s="41"/>
      <c r="O2901" s="42">
        <f>M2901*N2901</f>
        <v>0</v>
      </c>
      <c r="P2901" s="42"/>
      <c r="Q2901" s="42">
        <f>M2901*P2901</f>
        <v>0</v>
      </c>
      <c r="R2901" s="42"/>
      <c r="S2901" s="42">
        <f>M2901*R2901</f>
        <v>0</v>
      </c>
      <c r="T2901" s="42">
        <v>21</v>
      </c>
      <c r="U2901" s="42">
        <f>O2901*T2901/100</f>
        <v>0</v>
      </c>
      <c r="V2901" s="42">
        <f>U2901+O2901</f>
        <v>0</v>
      </c>
      <c r="W2901" s="42"/>
      <c r="X2901" s="42" t="s">
        <v>32</v>
      </c>
      <c r="Y2901" s="42">
        <v>1</v>
      </c>
    </row>
    <row r="2902" spans="6:25" s="43" customFormat="1" ht="12" hidden="1" outlineLevel="2" x14ac:dyDescent="0.2">
      <c r="F2902" s="44"/>
      <c r="G2902" s="45"/>
      <c r="H2902" s="46" t="s">
        <v>33</v>
      </c>
      <c r="I2902" s="88" t="s">
        <v>556</v>
      </c>
      <c r="J2902" s="88"/>
      <c r="K2902" s="88"/>
      <c r="L2902" s="88"/>
      <c r="M2902" s="88"/>
      <c r="N2902" s="88"/>
      <c r="O2902" s="88"/>
      <c r="P2902" s="47"/>
      <c r="Q2902" s="48"/>
      <c r="R2902" s="47"/>
      <c r="S2902" s="48"/>
      <c r="T2902" s="49"/>
      <c r="U2902" s="49"/>
      <c r="V2902" s="49"/>
      <c r="W2902" s="50"/>
    </row>
    <row r="2903" spans="6:25" s="43" customFormat="1" ht="6" hidden="1" customHeight="1" outlineLevel="2" x14ac:dyDescent="0.2">
      <c r="F2903" s="44"/>
      <c r="G2903" s="45"/>
      <c r="H2903" s="51"/>
      <c r="I2903" s="52"/>
      <c r="J2903" s="52"/>
      <c r="K2903" s="52"/>
      <c r="L2903" s="52"/>
      <c r="M2903" s="52"/>
      <c r="N2903" s="52"/>
      <c r="O2903" s="52"/>
      <c r="P2903" s="47"/>
      <c r="Q2903" s="48"/>
      <c r="R2903" s="47"/>
      <c r="S2903" s="48"/>
      <c r="T2903" s="49"/>
      <c r="U2903" s="49"/>
      <c r="V2903" s="49"/>
      <c r="W2903" s="50"/>
    </row>
    <row r="2904" spans="6:25" s="65" customFormat="1" ht="12.75" hidden="1" customHeight="1" outlineLevel="2" x14ac:dyDescent="0.25">
      <c r="F2904" s="66"/>
      <c r="G2904" s="67"/>
      <c r="H2904" s="67"/>
      <c r="I2904" s="68"/>
      <c r="J2904" s="67"/>
      <c r="K2904" s="69"/>
      <c r="L2904" s="70"/>
      <c r="M2904" s="69"/>
      <c r="N2904" s="70"/>
      <c r="O2904" s="71"/>
      <c r="P2904" s="72"/>
      <c r="Q2904" s="70"/>
      <c r="R2904" s="70"/>
      <c r="S2904" s="70"/>
      <c r="T2904" s="73" t="s">
        <v>36</v>
      </c>
      <c r="U2904" s="70"/>
      <c r="V2904" s="70"/>
      <c r="W2904" s="70"/>
    </row>
    <row r="2905" spans="6:25" s="25" customFormat="1" ht="16.5" hidden="1" customHeight="1" outlineLevel="1" collapsed="1" x14ac:dyDescent="0.2">
      <c r="F2905" s="26"/>
      <c r="G2905" s="27"/>
      <c r="H2905" s="28"/>
      <c r="I2905" s="28" t="s">
        <v>557</v>
      </c>
      <c r="J2905" s="27"/>
      <c r="K2905" s="29"/>
      <c r="L2905" s="30"/>
      <c r="M2905" s="29"/>
      <c r="N2905" s="30"/>
      <c r="O2905" s="31">
        <f>SUBTOTAL(9,O2906:O2996)</f>
        <v>0</v>
      </c>
      <c r="P2905" s="32"/>
      <c r="Q2905" s="31">
        <f>SUBTOTAL(9,Q2906:Q2996)</f>
        <v>0.14823</v>
      </c>
      <c r="R2905" s="30"/>
      <c r="S2905" s="31">
        <f>SUBTOTAL(9,S2906:S2996)</f>
        <v>0</v>
      </c>
      <c r="T2905" s="33"/>
      <c r="U2905" s="31">
        <f>SUBTOTAL(9,U2906:U2996)</f>
        <v>0</v>
      </c>
      <c r="V2905" s="31">
        <f>SUBTOTAL(9,V2906:V2996)</f>
        <v>0</v>
      </c>
      <c r="Y2905" s="31">
        <f>SUBTOTAL(9,Y2906:Y2996)</f>
        <v>25</v>
      </c>
    </row>
    <row r="2906" spans="6:25" s="43" customFormat="1" ht="12" hidden="1" outlineLevel="2" x14ac:dyDescent="0.2">
      <c r="F2906" s="35">
        <v>639</v>
      </c>
      <c r="G2906" s="36" t="s">
        <v>152</v>
      </c>
      <c r="H2906" s="37" t="s">
        <v>1630</v>
      </c>
      <c r="I2906" s="38" t="s">
        <v>1631</v>
      </c>
      <c r="J2906" s="36" t="s">
        <v>264</v>
      </c>
      <c r="K2906" s="39">
        <v>1710</v>
      </c>
      <c r="L2906" s="40">
        <v>0</v>
      </c>
      <c r="M2906" s="39">
        <v>1710</v>
      </c>
      <c r="N2906" s="41"/>
      <c r="O2906" s="42">
        <f>M2906*N2906</f>
        <v>0</v>
      </c>
      <c r="P2906" s="42"/>
      <c r="Q2906" s="42">
        <f>M2906*P2906</f>
        <v>0</v>
      </c>
      <c r="R2906" s="42"/>
      <c r="S2906" s="42">
        <f>M2906*R2906</f>
        <v>0</v>
      </c>
      <c r="T2906" s="42">
        <v>21</v>
      </c>
      <c r="U2906" s="42">
        <f>O2906*T2906/100</f>
        <v>0</v>
      </c>
      <c r="V2906" s="42">
        <f>U2906+O2906</f>
        <v>0</v>
      </c>
      <c r="W2906" s="42"/>
      <c r="X2906" s="42"/>
      <c r="Y2906" s="42">
        <v>1</v>
      </c>
    </row>
    <row r="2907" spans="6:25" s="43" customFormat="1" ht="12" hidden="1" outlineLevel="2" x14ac:dyDescent="0.2">
      <c r="F2907" s="44"/>
      <c r="G2907" s="45"/>
      <c r="H2907" s="46" t="s">
        <v>33</v>
      </c>
      <c r="I2907" s="88" t="s">
        <v>1632</v>
      </c>
      <c r="J2907" s="88"/>
      <c r="K2907" s="88"/>
      <c r="L2907" s="88"/>
      <c r="M2907" s="88"/>
      <c r="N2907" s="88"/>
      <c r="O2907" s="88"/>
      <c r="P2907" s="47"/>
      <c r="Q2907" s="48"/>
      <c r="R2907" s="47"/>
      <c r="S2907" s="48"/>
      <c r="T2907" s="49"/>
      <c r="U2907" s="49"/>
      <c r="V2907" s="49"/>
      <c r="W2907" s="50"/>
    </row>
    <row r="2908" spans="6:25" s="43" customFormat="1" ht="6" hidden="1" customHeight="1" outlineLevel="2" x14ac:dyDescent="0.2">
      <c r="F2908" s="44"/>
      <c r="G2908" s="45"/>
      <c r="H2908" s="51"/>
      <c r="I2908" s="52"/>
      <c r="J2908" s="52"/>
      <c r="K2908" s="52"/>
      <c r="L2908" s="52"/>
      <c r="M2908" s="52"/>
      <c r="N2908" s="52"/>
      <c r="O2908" s="52"/>
      <c r="P2908" s="47"/>
      <c r="Q2908" s="48"/>
      <c r="R2908" s="47"/>
      <c r="S2908" s="48"/>
      <c r="T2908" s="49"/>
      <c r="U2908" s="49"/>
      <c r="V2908" s="49"/>
      <c r="W2908" s="50"/>
    </row>
    <row r="2909" spans="6:25" s="53" customFormat="1" ht="11.25" hidden="1" outlineLevel="3" x14ac:dyDescent="0.25">
      <c r="F2909" s="54"/>
      <c r="G2909" s="55"/>
      <c r="H2909" s="56" t="str">
        <f>IF(AND(H2908&lt;&gt;"Výkaz výměr:",I2908=""),"Výkaz výměr:","")</f>
        <v>Výkaz výměr:</v>
      </c>
      <c r="I2909" s="57" t="s">
        <v>1621</v>
      </c>
      <c r="J2909" s="58"/>
      <c r="K2909" s="57"/>
      <c r="L2909" s="59"/>
      <c r="M2909" s="60">
        <v>230</v>
      </c>
      <c r="N2909" s="61"/>
      <c r="O2909" s="62"/>
      <c r="P2909" s="63"/>
      <c r="Q2909" s="61"/>
      <c r="R2909" s="61"/>
      <c r="S2909" s="61"/>
      <c r="T2909" s="64" t="s">
        <v>36</v>
      </c>
      <c r="U2909" s="61"/>
      <c r="V2909" s="61"/>
    </row>
    <row r="2910" spans="6:25" s="53" customFormat="1" ht="11.25" hidden="1" outlineLevel="3" x14ac:dyDescent="0.25">
      <c r="F2910" s="54"/>
      <c r="G2910" s="55"/>
      <c r="H2910" s="56" t="str">
        <f>IF(AND(H2909&lt;&gt;"Výkaz výměr:",I2909=""),"Výkaz výměr:","")</f>
        <v/>
      </c>
      <c r="I2910" s="57" t="s">
        <v>1633</v>
      </c>
      <c r="J2910" s="58"/>
      <c r="K2910" s="57"/>
      <c r="L2910" s="59"/>
      <c r="M2910" s="60">
        <v>640</v>
      </c>
      <c r="N2910" s="61"/>
      <c r="O2910" s="62"/>
      <c r="P2910" s="63"/>
      <c r="Q2910" s="61"/>
      <c r="R2910" s="61"/>
      <c r="S2910" s="61"/>
      <c r="T2910" s="64" t="s">
        <v>36</v>
      </c>
      <c r="U2910" s="61"/>
      <c r="V2910" s="61"/>
    </row>
    <row r="2911" spans="6:25" s="53" customFormat="1" ht="11.25" hidden="1" outlineLevel="3" x14ac:dyDescent="0.25">
      <c r="F2911" s="54"/>
      <c r="G2911" s="55"/>
      <c r="H2911" s="56" t="str">
        <f>IF(AND(H2910&lt;&gt;"Výkaz výměr:",I2910=""),"Výkaz výměr:","")</f>
        <v/>
      </c>
      <c r="I2911" s="57" t="s">
        <v>1634</v>
      </c>
      <c r="J2911" s="58"/>
      <c r="K2911" s="57"/>
      <c r="L2911" s="59"/>
      <c r="M2911" s="60">
        <v>190</v>
      </c>
      <c r="N2911" s="61"/>
      <c r="O2911" s="62"/>
      <c r="P2911" s="63"/>
      <c r="Q2911" s="61"/>
      <c r="R2911" s="61"/>
      <c r="S2911" s="61"/>
      <c r="T2911" s="64" t="s">
        <v>36</v>
      </c>
      <c r="U2911" s="61"/>
      <c r="V2911" s="61"/>
    </row>
    <row r="2912" spans="6:25" s="53" customFormat="1" ht="11.25" hidden="1" outlineLevel="3" x14ac:dyDescent="0.25">
      <c r="F2912" s="54"/>
      <c r="G2912" s="55"/>
      <c r="H2912" s="56" t="str">
        <f>IF(AND(H2911&lt;&gt;"Výkaz výměr:",I2911=""),"Výkaz výměr:","")</f>
        <v/>
      </c>
      <c r="I2912" s="57" t="s">
        <v>1635</v>
      </c>
      <c r="J2912" s="58"/>
      <c r="K2912" s="57"/>
      <c r="L2912" s="59"/>
      <c r="M2912" s="60">
        <v>290</v>
      </c>
      <c r="N2912" s="61"/>
      <c r="O2912" s="62"/>
      <c r="P2912" s="63"/>
      <c r="Q2912" s="61"/>
      <c r="R2912" s="61"/>
      <c r="S2912" s="61"/>
      <c r="T2912" s="64" t="s">
        <v>36</v>
      </c>
      <c r="U2912" s="61"/>
      <c r="V2912" s="61"/>
    </row>
    <row r="2913" spans="6:25" s="53" customFormat="1" ht="11.25" hidden="1" outlineLevel="3" x14ac:dyDescent="0.25">
      <c r="F2913" s="54"/>
      <c r="G2913" s="55"/>
      <c r="H2913" s="56" t="str">
        <f>IF(AND(H2912&lt;&gt;"Výkaz výměr:",I2912=""),"Výkaz výměr:","")</f>
        <v/>
      </c>
      <c r="I2913" s="57" t="s">
        <v>1636</v>
      </c>
      <c r="J2913" s="58"/>
      <c r="K2913" s="57"/>
      <c r="L2913" s="59"/>
      <c r="M2913" s="60">
        <v>360</v>
      </c>
      <c r="N2913" s="61"/>
      <c r="O2913" s="62"/>
      <c r="P2913" s="63"/>
      <c r="Q2913" s="61"/>
      <c r="R2913" s="61"/>
      <c r="S2913" s="61"/>
      <c r="T2913" s="64" t="s">
        <v>36</v>
      </c>
      <c r="U2913" s="61"/>
      <c r="V2913" s="61"/>
    </row>
    <row r="2914" spans="6:25" s="43" customFormat="1" ht="12" hidden="1" outlineLevel="2" x14ac:dyDescent="0.2">
      <c r="F2914" s="35">
        <v>640</v>
      </c>
      <c r="G2914" s="36" t="s">
        <v>41</v>
      </c>
      <c r="H2914" s="37" t="s">
        <v>1637</v>
      </c>
      <c r="I2914" s="38" t="s">
        <v>1638</v>
      </c>
      <c r="J2914" s="36" t="s">
        <v>264</v>
      </c>
      <c r="K2914" s="39">
        <v>230</v>
      </c>
      <c r="L2914" s="40">
        <v>0</v>
      </c>
      <c r="M2914" s="39">
        <v>230</v>
      </c>
      <c r="N2914" s="41"/>
      <c r="O2914" s="42">
        <f>M2914*N2914</f>
        <v>0</v>
      </c>
      <c r="P2914" s="42">
        <v>2.0000000000000002E-5</v>
      </c>
      <c r="Q2914" s="42">
        <f>M2914*P2914</f>
        <v>4.6000000000000008E-3</v>
      </c>
      <c r="R2914" s="42"/>
      <c r="S2914" s="42">
        <f>M2914*R2914</f>
        <v>0</v>
      </c>
      <c r="T2914" s="42">
        <v>21</v>
      </c>
      <c r="U2914" s="42">
        <f>O2914*T2914/100</f>
        <v>0</v>
      </c>
      <c r="V2914" s="42">
        <f>U2914+O2914</f>
        <v>0</v>
      </c>
      <c r="W2914" s="42"/>
      <c r="X2914" s="42"/>
      <c r="Y2914" s="42">
        <v>1</v>
      </c>
    </row>
    <row r="2915" spans="6:25" s="43" customFormat="1" ht="12" hidden="1" outlineLevel="2" x14ac:dyDescent="0.2">
      <c r="F2915" s="44"/>
      <c r="G2915" s="45"/>
      <c r="H2915" s="46" t="s">
        <v>33</v>
      </c>
      <c r="I2915" s="88" t="s">
        <v>1638</v>
      </c>
      <c r="J2915" s="88"/>
      <c r="K2915" s="88"/>
      <c r="L2915" s="88"/>
      <c r="M2915" s="88"/>
      <c r="N2915" s="88"/>
      <c r="O2915" s="88"/>
      <c r="P2915" s="47"/>
      <c r="Q2915" s="48"/>
      <c r="R2915" s="47"/>
      <c r="S2915" s="48"/>
      <c r="T2915" s="49"/>
      <c r="U2915" s="49"/>
      <c r="V2915" s="49"/>
      <c r="W2915" s="50"/>
    </row>
    <row r="2916" spans="6:25" s="43" customFormat="1" ht="6" hidden="1" customHeight="1" outlineLevel="2" x14ac:dyDescent="0.2">
      <c r="F2916" s="44"/>
      <c r="G2916" s="45"/>
      <c r="H2916" s="51"/>
      <c r="I2916" s="52"/>
      <c r="J2916" s="52"/>
      <c r="K2916" s="52"/>
      <c r="L2916" s="52"/>
      <c r="M2916" s="52"/>
      <c r="N2916" s="52"/>
      <c r="O2916" s="52"/>
      <c r="P2916" s="47"/>
      <c r="Q2916" s="48"/>
      <c r="R2916" s="47"/>
      <c r="S2916" s="48"/>
      <c r="T2916" s="49"/>
      <c r="U2916" s="49"/>
      <c r="V2916" s="49"/>
      <c r="W2916" s="50"/>
    </row>
    <row r="2917" spans="6:25" s="53" customFormat="1" ht="11.25" hidden="1" outlineLevel="3" x14ac:dyDescent="0.25">
      <c r="F2917" s="54"/>
      <c r="G2917" s="55"/>
      <c r="H2917" s="56" t="str">
        <f>IF(AND(H2916&lt;&gt;"Výkaz výměr:",I2916=""),"Výkaz výměr:","")</f>
        <v>Výkaz výměr:</v>
      </c>
      <c r="I2917" s="57" t="s">
        <v>156</v>
      </c>
      <c r="J2917" s="58"/>
      <c r="K2917" s="57"/>
      <c r="L2917" s="59"/>
      <c r="M2917" s="60">
        <v>0</v>
      </c>
      <c r="N2917" s="61"/>
      <c r="O2917" s="62"/>
      <c r="P2917" s="63"/>
      <c r="Q2917" s="61"/>
      <c r="R2917" s="61"/>
      <c r="S2917" s="61"/>
      <c r="T2917" s="64" t="s">
        <v>36</v>
      </c>
      <c r="U2917" s="61"/>
      <c r="V2917" s="61"/>
    </row>
    <row r="2918" spans="6:25" s="53" customFormat="1" ht="11.25" hidden="1" outlineLevel="3" x14ac:dyDescent="0.25">
      <c r="F2918" s="54"/>
      <c r="G2918" s="55"/>
      <c r="H2918" s="56" t="str">
        <f>IF(AND(H2917&lt;&gt;"Výkaz výměr:",I2917=""),"Výkaz výměr:","")</f>
        <v/>
      </c>
      <c r="I2918" s="57" t="s">
        <v>1621</v>
      </c>
      <c r="J2918" s="58"/>
      <c r="K2918" s="57"/>
      <c r="L2918" s="59"/>
      <c r="M2918" s="60">
        <v>230</v>
      </c>
      <c r="N2918" s="61"/>
      <c r="O2918" s="62"/>
      <c r="P2918" s="63"/>
      <c r="Q2918" s="61"/>
      <c r="R2918" s="61"/>
      <c r="S2918" s="61"/>
      <c r="T2918" s="64" t="s">
        <v>36</v>
      </c>
      <c r="U2918" s="61"/>
      <c r="V2918" s="61"/>
    </row>
    <row r="2919" spans="6:25" s="43" customFormat="1" ht="12" hidden="1" outlineLevel="2" x14ac:dyDescent="0.2">
      <c r="F2919" s="35">
        <v>641</v>
      </c>
      <c r="G2919" s="36" t="s">
        <v>41</v>
      </c>
      <c r="H2919" s="37" t="s">
        <v>1639</v>
      </c>
      <c r="I2919" s="38" t="s">
        <v>1640</v>
      </c>
      <c r="J2919" s="36" t="s">
        <v>264</v>
      </c>
      <c r="K2919" s="39">
        <v>640</v>
      </c>
      <c r="L2919" s="40">
        <v>0</v>
      </c>
      <c r="M2919" s="39">
        <v>640</v>
      </c>
      <c r="N2919" s="41"/>
      <c r="O2919" s="42">
        <f>M2919*N2919</f>
        <v>0</v>
      </c>
      <c r="P2919" s="42">
        <v>2.0000000000000002E-5</v>
      </c>
      <c r="Q2919" s="42">
        <f>M2919*P2919</f>
        <v>1.2800000000000001E-2</v>
      </c>
      <c r="R2919" s="42"/>
      <c r="S2919" s="42">
        <f>M2919*R2919</f>
        <v>0</v>
      </c>
      <c r="T2919" s="42">
        <v>21</v>
      </c>
      <c r="U2919" s="42">
        <f>O2919*T2919/100</f>
        <v>0</v>
      </c>
      <c r="V2919" s="42">
        <f>U2919+O2919</f>
        <v>0</v>
      </c>
      <c r="W2919" s="42"/>
      <c r="X2919" s="42"/>
      <c r="Y2919" s="42">
        <v>1</v>
      </c>
    </row>
    <row r="2920" spans="6:25" s="43" customFormat="1" ht="12" hidden="1" outlineLevel="2" x14ac:dyDescent="0.2">
      <c r="F2920" s="44"/>
      <c r="G2920" s="45"/>
      <c r="H2920" s="46" t="s">
        <v>33</v>
      </c>
      <c r="I2920" s="88" t="s">
        <v>1640</v>
      </c>
      <c r="J2920" s="88"/>
      <c r="K2920" s="88"/>
      <c r="L2920" s="88"/>
      <c r="M2920" s="88"/>
      <c r="N2920" s="88"/>
      <c r="O2920" s="88"/>
      <c r="P2920" s="47"/>
      <c r="Q2920" s="48"/>
      <c r="R2920" s="47"/>
      <c r="S2920" s="48"/>
      <c r="T2920" s="49"/>
      <c r="U2920" s="49"/>
      <c r="V2920" s="49"/>
      <c r="W2920" s="50"/>
    </row>
    <row r="2921" spans="6:25" s="43" customFormat="1" ht="6" hidden="1" customHeight="1" outlineLevel="2" x14ac:dyDescent="0.2">
      <c r="F2921" s="44"/>
      <c r="G2921" s="45"/>
      <c r="H2921" s="51"/>
      <c r="I2921" s="52"/>
      <c r="J2921" s="52"/>
      <c r="K2921" s="52"/>
      <c r="L2921" s="52"/>
      <c r="M2921" s="52"/>
      <c r="N2921" s="52"/>
      <c r="O2921" s="52"/>
      <c r="P2921" s="47"/>
      <c r="Q2921" s="48"/>
      <c r="R2921" s="47"/>
      <c r="S2921" s="48"/>
      <c r="T2921" s="49"/>
      <c r="U2921" s="49"/>
      <c r="V2921" s="49"/>
      <c r="W2921" s="50"/>
    </row>
    <row r="2922" spans="6:25" s="53" customFormat="1" ht="11.25" hidden="1" outlineLevel="3" x14ac:dyDescent="0.25">
      <c r="F2922" s="54"/>
      <c r="G2922" s="55"/>
      <c r="H2922" s="56" t="str">
        <f>IF(AND(H2921&lt;&gt;"Výkaz výměr:",I2921=""),"Výkaz výměr:","")</f>
        <v>Výkaz výměr:</v>
      </c>
      <c r="I2922" s="57" t="s">
        <v>156</v>
      </c>
      <c r="J2922" s="58"/>
      <c r="K2922" s="57"/>
      <c r="L2922" s="59"/>
      <c r="M2922" s="60">
        <v>0</v>
      </c>
      <c r="N2922" s="61"/>
      <c r="O2922" s="62"/>
      <c r="P2922" s="63"/>
      <c r="Q2922" s="61"/>
      <c r="R2922" s="61"/>
      <c r="S2922" s="61"/>
      <c r="T2922" s="64" t="s">
        <v>36</v>
      </c>
      <c r="U2922" s="61"/>
      <c r="V2922" s="61"/>
    </row>
    <row r="2923" spans="6:25" s="53" customFormat="1" ht="11.25" hidden="1" outlineLevel="3" x14ac:dyDescent="0.25">
      <c r="F2923" s="54"/>
      <c r="G2923" s="55"/>
      <c r="H2923" s="56" t="str">
        <f>IF(AND(H2922&lt;&gt;"Výkaz výměr:",I2922=""),"Výkaz výměr:","")</f>
        <v/>
      </c>
      <c r="I2923" s="57" t="s">
        <v>1633</v>
      </c>
      <c r="J2923" s="58"/>
      <c r="K2923" s="57"/>
      <c r="L2923" s="59"/>
      <c r="M2923" s="60">
        <v>640</v>
      </c>
      <c r="N2923" s="61"/>
      <c r="O2923" s="62"/>
      <c r="P2923" s="63"/>
      <c r="Q2923" s="61"/>
      <c r="R2923" s="61"/>
      <c r="S2923" s="61"/>
      <c r="T2923" s="64" t="s">
        <v>36</v>
      </c>
      <c r="U2923" s="61"/>
      <c r="V2923" s="61"/>
    </row>
    <row r="2924" spans="6:25" s="43" customFormat="1" ht="12" hidden="1" outlineLevel="2" x14ac:dyDescent="0.2">
      <c r="F2924" s="35">
        <v>642</v>
      </c>
      <c r="G2924" s="36" t="s">
        <v>41</v>
      </c>
      <c r="H2924" s="37" t="s">
        <v>1641</v>
      </c>
      <c r="I2924" s="38" t="s">
        <v>1642</v>
      </c>
      <c r="J2924" s="36" t="s">
        <v>264</v>
      </c>
      <c r="K2924" s="39">
        <v>190</v>
      </c>
      <c r="L2924" s="40">
        <v>0</v>
      </c>
      <c r="M2924" s="39">
        <v>190</v>
      </c>
      <c r="N2924" s="41"/>
      <c r="O2924" s="42">
        <f>M2924*N2924</f>
        <v>0</v>
      </c>
      <c r="P2924" s="42">
        <v>4.0000000000000003E-5</v>
      </c>
      <c r="Q2924" s="42">
        <f>M2924*P2924</f>
        <v>7.6000000000000009E-3</v>
      </c>
      <c r="R2924" s="42"/>
      <c r="S2924" s="42">
        <f>M2924*R2924</f>
        <v>0</v>
      </c>
      <c r="T2924" s="42">
        <v>21</v>
      </c>
      <c r="U2924" s="42">
        <f>O2924*T2924/100</f>
        <v>0</v>
      </c>
      <c r="V2924" s="42">
        <f>U2924+O2924</f>
        <v>0</v>
      </c>
      <c r="W2924" s="42"/>
      <c r="X2924" s="42"/>
      <c r="Y2924" s="42">
        <v>1</v>
      </c>
    </row>
    <row r="2925" spans="6:25" s="43" customFormat="1" ht="12" hidden="1" outlineLevel="2" x14ac:dyDescent="0.2">
      <c r="F2925" s="44"/>
      <c r="G2925" s="45"/>
      <c r="H2925" s="46" t="s">
        <v>33</v>
      </c>
      <c r="I2925" s="88" t="s">
        <v>1642</v>
      </c>
      <c r="J2925" s="88"/>
      <c r="K2925" s="88"/>
      <c r="L2925" s="88"/>
      <c r="M2925" s="88"/>
      <c r="N2925" s="88"/>
      <c r="O2925" s="88"/>
      <c r="P2925" s="47"/>
      <c r="Q2925" s="48"/>
      <c r="R2925" s="47"/>
      <c r="S2925" s="48"/>
      <c r="T2925" s="49"/>
      <c r="U2925" s="49"/>
      <c r="V2925" s="49"/>
      <c r="W2925" s="50"/>
    </row>
    <row r="2926" spans="6:25" s="43" customFormat="1" ht="6" hidden="1" customHeight="1" outlineLevel="2" x14ac:dyDescent="0.2">
      <c r="F2926" s="44"/>
      <c r="G2926" s="45"/>
      <c r="H2926" s="51"/>
      <c r="I2926" s="52"/>
      <c r="J2926" s="52"/>
      <c r="K2926" s="52"/>
      <c r="L2926" s="52"/>
      <c r="M2926" s="52"/>
      <c r="N2926" s="52"/>
      <c r="O2926" s="52"/>
      <c r="P2926" s="47"/>
      <c r="Q2926" s="48"/>
      <c r="R2926" s="47"/>
      <c r="S2926" s="48"/>
      <c r="T2926" s="49"/>
      <c r="U2926" s="49"/>
      <c r="V2926" s="49"/>
      <c r="W2926" s="50"/>
    </row>
    <row r="2927" spans="6:25" s="53" customFormat="1" ht="11.25" hidden="1" outlineLevel="3" x14ac:dyDescent="0.25">
      <c r="F2927" s="54"/>
      <c r="G2927" s="55"/>
      <c r="H2927" s="56" t="str">
        <f>IF(AND(H2926&lt;&gt;"Výkaz výměr:",I2926=""),"Výkaz výměr:","")</f>
        <v>Výkaz výměr:</v>
      </c>
      <c r="I2927" s="57" t="s">
        <v>156</v>
      </c>
      <c r="J2927" s="58"/>
      <c r="K2927" s="57"/>
      <c r="L2927" s="59"/>
      <c r="M2927" s="60">
        <v>0</v>
      </c>
      <c r="N2927" s="61"/>
      <c r="O2927" s="62"/>
      <c r="P2927" s="63"/>
      <c r="Q2927" s="61"/>
      <c r="R2927" s="61"/>
      <c r="S2927" s="61"/>
      <c r="T2927" s="64" t="s">
        <v>36</v>
      </c>
      <c r="U2927" s="61"/>
      <c r="V2927" s="61"/>
    </row>
    <row r="2928" spans="6:25" s="53" customFormat="1" ht="11.25" hidden="1" outlineLevel="3" x14ac:dyDescent="0.25">
      <c r="F2928" s="54"/>
      <c r="G2928" s="55"/>
      <c r="H2928" s="56" t="str">
        <f>IF(AND(H2927&lt;&gt;"Výkaz výměr:",I2927=""),"Výkaz výměr:","")</f>
        <v/>
      </c>
      <c r="I2928" s="57" t="s">
        <v>1634</v>
      </c>
      <c r="J2928" s="58"/>
      <c r="K2928" s="57"/>
      <c r="L2928" s="59"/>
      <c r="M2928" s="60">
        <v>190</v>
      </c>
      <c r="N2928" s="61"/>
      <c r="O2928" s="62"/>
      <c r="P2928" s="63"/>
      <c r="Q2928" s="61"/>
      <c r="R2928" s="61"/>
      <c r="S2928" s="61"/>
      <c r="T2928" s="64" t="s">
        <v>36</v>
      </c>
      <c r="U2928" s="61"/>
      <c r="V2928" s="61"/>
    </row>
    <row r="2929" spans="6:25" s="43" customFormat="1" ht="12" hidden="1" outlineLevel="2" x14ac:dyDescent="0.2">
      <c r="F2929" s="35">
        <v>643</v>
      </c>
      <c r="G2929" s="36" t="s">
        <v>41</v>
      </c>
      <c r="H2929" s="37" t="s">
        <v>1643</v>
      </c>
      <c r="I2929" s="38" t="s">
        <v>1644</v>
      </c>
      <c r="J2929" s="36" t="s">
        <v>264</v>
      </c>
      <c r="K2929" s="39">
        <v>290</v>
      </c>
      <c r="L2929" s="40">
        <v>0</v>
      </c>
      <c r="M2929" s="39">
        <v>290</v>
      </c>
      <c r="N2929" s="41"/>
      <c r="O2929" s="42">
        <f>M2929*N2929</f>
        <v>0</v>
      </c>
      <c r="P2929" s="42">
        <v>4.0000000000000003E-5</v>
      </c>
      <c r="Q2929" s="42">
        <f>M2929*P2929</f>
        <v>1.1600000000000001E-2</v>
      </c>
      <c r="R2929" s="42"/>
      <c r="S2929" s="42">
        <f>M2929*R2929</f>
        <v>0</v>
      </c>
      <c r="T2929" s="42">
        <v>21</v>
      </c>
      <c r="U2929" s="42">
        <f>O2929*T2929/100</f>
        <v>0</v>
      </c>
      <c r="V2929" s="42">
        <f>U2929+O2929</f>
        <v>0</v>
      </c>
      <c r="W2929" s="42"/>
      <c r="X2929" s="42"/>
      <c r="Y2929" s="42">
        <v>1</v>
      </c>
    </row>
    <row r="2930" spans="6:25" s="43" customFormat="1" ht="12" hidden="1" outlineLevel="2" x14ac:dyDescent="0.2">
      <c r="F2930" s="44"/>
      <c r="G2930" s="45"/>
      <c r="H2930" s="46" t="s">
        <v>33</v>
      </c>
      <c r="I2930" s="88" t="s">
        <v>1644</v>
      </c>
      <c r="J2930" s="88"/>
      <c r="K2930" s="88"/>
      <c r="L2930" s="88"/>
      <c r="M2930" s="88"/>
      <c r="N2930" s="88"/>
      <c r="O2930" s="88"/>
      <c r="P2930" s="47"/>
      <c r="Q2930" s="48"/>
      <c r="R2930" s="47"/>
      <c r="S2930" s="48"/>
      <c r="T2930" s="49"/>
      <c r="U2930" s="49"/>
      <c r="V2930" s="49"/>
      <c r="W2930" s="50"/>
    </row>
    <row r="2931" spans="6:25" s="43" customFormat="1" ht="6" hidden="1" customHeight="1" outlineLevel="2" x14ac:dyDescent="0.2">
      <c r="F2931" s="44"/>
      <c r="G2931" s="45"/>
      <c r="H2931" s="51"/>
      <c r="I2931" s="52"/>
      <c r="J2931" s="52"/>
      <c r="K2931" s="52"/>
      <c r="L2931" s="52"/>
      <c r="M2931" s="52"/>
      <c r="N2931" s="52"/>
      <c r="O2931" s="52"/>
      <c r="P2931" s="47"/>
      <c r="Q2931" s="48"/>
      <c r="R2931" s="47"/>
      <c r="S2931" s="48"/>
      <c r="T2931" s="49"/>
      <c r="U2931" s="49"/>
      <c r="V2931" s="49"/>
      <c r="W2931" s="50"/>
    </row>
    <row r="2932" spans="6:25" s="53" customFormat="1" ht="11.25" hidden="1" outlineLevel="3" x14ac:dyDescent="0.25">
      <c r="F2932" s="54"/>
      <c r="G2932" s="55"/>
      <c r="H2932" s="56" t="str">
        <f>IF(AND(H2931&lt;&gt;"Výkaz výměr:",I2931=""),"Výkaz výměr:","")</f>
        <v>Výkaz výměr:</v>
      </c>
      <c r="I2932" s="57" t="s">
        <v>156</v>
      </c>
      <c r="J2932" s="58"/>
      <c r="K2932" s="57"/>
      <c r="L2932" s="59"/>
      <c r="M2932" s="60">
        <v>0</v>
      </c>
      <c r="N2932" s="61"/>
      <c r="O2932" s="62"/>
      <c r="P2932" s="63"/>
      <c r="Q2932" s="61"/>
      <c r="R2932" s="61"/>
      <c r="S2932" s="61"/>
      <c r="T2932" s="64" t="s">
        <v>36</v>
      </c>
      <c r="U2932" s="61"/>
      <c r="V2932" s="61"/>
    </row>
    <row r="2933" spans="6:25" s="53" customFormat="1" ht="11.25" hidden="1" outlineLevel="3" x14ac:dyDescent="0.25">
      <c r="F2933" s="54"/>
      <c r="G2933" s="55"/>
      <c r="H2933" s="56" t="str">
        <f>IF(AND(H2932&lt;&gt;"Výkaz výměr:",I2932=""),"Výkaz výměr:","")</f>
        <v/>
      </c>
      <c r="I2933" s="57" t="s">
        <v>1635</v>
      </c>
      <c r="J2933" s="58"/>
      <c r="K2933" s="57"/>
      <c r="L2933" s="59"/>
      <c r="M2933" s="60">
        <v>290</v>
      </c>
      <c r="N2933" s="61"/>
      <c r="O2933" s="62"/>
      <c r="P2933" s="63"/>
      <c r="Q2933" s="61"/>
      <c r="R2933" s="61"/>
      <c r="S2933" s="61"/>
      <c r="T2933" s="64" t="s">
        <v>36</v>
      </c>
      <c r="U2933" s="61"/>
      <c r="V2933" s="61"/>
    </row>
    <row r="2934" spans="6:25" s="43" customFormat="1" ht="12" hidden="1" outlineLevel="2" x14ac:dyDescent="0.2">
      <c r="F2934" s="35">
        <v>644</v>
      </c>
      <c r="G2934" s="36" t="s">
        <v>41</v>
      </c>
      <c r="H2934" s="37" t="s">
        <v>1645</v>
      </c>
      <c r="I2934" s="38" t="s">
        <v>1646</v>
      </c>
      <c r="J2934" s="36" t="s">
        <v>264</v>
      </c>
      <c r="K2934" s="39">
        <v>360</v>
      </c>
      <c r="L2934" s="40">
        <v>0</v>
      </c>
      <c r="M2934" s="39">
        <v>360</v>
      </c>
      <c r="N2934" s="41"/>
      <c r="O2934" s="42">
        <f>M2934*N2934</f>
        <v>0</v>
      </c>
      <c r="P2934" s="42">
        <v>2.1000000000000001E-4</v>
      </c>
      <c r="Q2934" s="42">
        <f>M2934*P2934</f>
        <v>7.5600000000000001E-2</v>
      </c>
      <c r="R2934" s="42"/>
      <c r="S2934" s="42">
        <f>M2934*R2934</f>
        <v>0</v>
      </c>
      <c r="T2934" s="42">
        <v>21</v>
      </c>
      <c r="U2934" s="42">
        <f>O2934*T2934/100</f>
        <v>0</v>
      </c>
      <c r="V2934" s="42">
        <f>U2934+O2934</f>
        <v>0</v>
      </c>
      <c r="W2934" s="42"/>
      <c r="X2934" s="42"/>
      <c r="Y2934" s="42">
        <v>1</v>
      </c>
    </row>
    <row r="2935" spans="6:25" s="43" customFormat="1" ht="12" hidden="1" outlineLevel="2" x14ac:dyDescent="0.2">
      <c r="F2935" s="44"/>
      <c r="G2935" s="45"/>
      <c r="H2935" s="46" t="s">
        <v>33</v>
      </c>
      <c r="I2935" s="88" t="s">
        <v>1646</v>
      </c>
      <c r="J2935" s="88"/>
      <c r="K2935" s="88"/>
      <c r="L2935" s="88"/>
      <c r="M2935" s="88"/>
      <c r="N2935" s="88"/>
      <c r="O2935" s="88"/>
      <c r="P2935" s="47"/>
      <c r="Q2935" s="48"/>
      <c r="R2935" s="47"/>
      <c r="S2935" s="48"/>
      <c r="T2935" s="49"/>
      <c r="U2935" s="49"/>
      <c r="V2935" s="49"/>
      <c r="W2935" s="50"/>
    </row>
    <row r="2936" spans="6:25" s="43" customFormat="1" ht="6" hidden="1" customHeight="1" outlineLevel="2" x14ac:dyDescent="0.2">
      <c r="F2936" s="44"/>
      <c r="G2936" s="45"/>
      <c r="H2936" s="51"/>
      <c r="I2936" s="52"/>
      <c r="J2936" s="52"/>
      <c r="K2936" s="52"/>
      <c r="L2936" s="52"/>
      <c r="M2936" s="52"/>
      <c r="N2936" s="52"/>
      <c r="O2936" s="52"/>
      <c r="P2936" s="47"/>
      <c r="Q2936" s="48"/>
      <c r="R2936" s="47"/>
      <c r="S2936" s="48"/>
      <c r="T2936" s="49"/>
      <c r="U2936" s="49"/>
      <c r="V2936" s="49"/>
      <c r="W2936" s="50"/>
    </row>
    <row r="2937" spans="6:25" s="53" customFormat="1" ht="11.25" hidden="1" outlineLevel="3" x14ac:dyDescent="0.25">
      <c r="F2937" s="54"/>
      <c r="G2937" s="55"/>
      <c r="H2937" s="56" t="str">
        <f>IF(AND(H2936&lt;&gt;"Výkaz výměr:",I2936=""),"Výkaz výměr:","")</f>
        <v>Výkaz výměr:</v>
      </c>
      <c r="I2937" s="57" t="s">
        <v>156</v>
      </c>
      <c r="J2937" s="58"/>
      <c r="K2937" s="57"/>
      <c r="L2937" s="59"/>
      <c r="M2937" s="60">
        <v>0</v>
      </c>
      <c r="N2937" s="61"/>
      <c r="O2937" s="62"/>
      <c r="P2937" s="63"/>
      <c r="Q2937" s="61"/>
      <c r="R2937" s="61"/>
      <c r="S2937" s="61"/>
      <c r="T2937" s="64" t="s">
        <v>36</v>
      </c>
      <c r="U2937" s="61"/>
      <c r="V2937" s="61"/>
    </row>
    <row r="2938" spans="6:25" s="53" customFormat="1" ht="11.25" hidden="1" outlineLevel="3" x14ac:dyDescent="0.25">
      <c r="F2938" s="54"/>
      <c r="G2938" s="55"/>
      <c r="H2938" s="56" t="str">
        <f>IF(AND(H2937&lt;&gt;"Výkaz výměr:",I2937=""),"Výkaz výměr:","")</f>
        <v/>
      </c>
      <c r="I2938" s="57" t="s">
        <v>1636</v>
      </c>
      <c r="J2938" s="58"/>
      <c r="K2938" s="57"/>
      <c r="L2938" s="59"/>
      <c r="M2938" s="60">
        <v>360</v>
      </c>
      <c r="N2938" s="61"/>
      <c r="O2938" s="62"/>
      <c r="P2938" s="63"/>
      <c r="Q2938" s="61"/>
      <c r="R2938" s="61"/>
      <c r="S2938" s="61"/>
      <c r="T2938" s="64" t="s">
        <v>36</v>
      </c>
      <c r="U2938" s="61"/>
      <c r="V2938" s="61"/>
    </row>
    <row r="2939" spans="6:25" s="43" customFormat="1" ht="12" hidden="1" outlineLevel="2" x14ac:dyDescent="0.2">
      <c r="F2939" s="35">
        <v>645</v>
      </c>
      <c r="G2939" s="36" t="s">
        <v>152</v>
      </c>
      <c r="H2939" s="37" t="s">
        <v>1647</v>
      </c>
      <c r="I2939" s="38" t="s">
        <v>1648</v>
      </c>
      <c r="J2939" s="36" t="s">
        <v>31</v>
      </c>
      <c r="K2939" s="39">
        <v>80</v>
      </c>
      <c r="L2939" s="40">
        <v>0</v>
      </c>
      <c r="M2939" s="39">
        <v>80</v>
      </c>
      <c r="N2939" s="41"/>
      <c r="O2939" s="42">
        <f>M2939*N2939</f>
        <v>0</v>
      </c>
      <c r="P2939" s="42"/>
      <c r="Q2939" s="42">
        <f>M2939*P2939</f>
        <v>0</v>
      </c>
      <c r="R2939" s="42"/>
      <c r="S2939" s="42">
        <f>M2939*R2939</f>
        <v>0</v>
      </c>
      <c r="T2939" s="42">
        <v>21</v>
      </c>
      <c r="U2939" s="42">
        <f>O2939*T2939/100</f>
        <v>0</v>
      </c>
      <c r="V2939" s="42">
        <f>U2939+O2939</f>
        <v>0</v>
      </c>
      <c r="W2939" s="42"/>
      <c r="X2939" s="42"/>
      <c r="Y2939" s="42">
        <v>1</v>
      </c>
    </row>
    <row r="2940" spans="6:25" s="43" customFormat="1" ht="12" hidden="1" outlineLevel="2" x14ac:dyDescent="0.2">
      <c r="F2940" s="44"/>
      <c r="G2940" s="45"/>
      <c r="H2940" s="46" t="s">
        <v>33</v>
      </c>
      <c r="I2940" s="88" t="s">
        <v>1649</v>
      </c>
      <c r="J2940" s="88"/>
      <c r="K2940" s="88"/>
      <c r="L2940" s="88"/>
      <c r="M2940" s="88"/>
      <c r="N2940" s="88"/>
      <c r="O2940" s="88"/>
      <c r="P2940" s="47"/>
      <c r="Q2940" s="48"/>
      <c r="R2940" s="47"/>
      <c r="S2940" s="48"/>
      <c r="T2940" s="49"/>
      <c r="U2940" s="49"/>
      <c r="V2940" s="49"/>
      <c r="W2940" s="50"/>
    </row>
    <row r="2941" spans="6:25" s="43" customFormat="1" ht="6" hidden="1" customHeight="1" outlineLevel="2" x14ac:dyDescent="0.2">
      <c r="F2941" s="44"/>
      <c r="G2941" s="45"/>
      <c r="H2941" s="51"/>
      <c r="I2941" s="52"/>
      <c r="J2941" s="52"/>
      <c r="K2941" s="52"/>
      <c r="L2941" s="52"/>
      <c r="M2941" s="52"/>
      <c r="N2941" s="52"/>
      <c r="O2941" s="52"/>
      <c r="P2941" s="47"/>
      <c r="Q2941" s="48"/>
      <c r="R2941" s="47"/>
      <c r="S2941" s="48"/>
      <c r="T2941" s="49"/>
      <c r="U2941" s="49"/>
      <c r="V2941" s="49"/>
      <c r="W2941" s="50"/>
    </row>
    <row r="2942" spans="6:25" s="43" customFormat="1" ht="12" hidden="1" outlineLevel="2" x14ac:dyDescent="0.2">
      <c r="F2942" s="35">
        <v>646</v>
      </c>
      <c r="G2942" s="36" t="s">
        <v>41</v>
      </c>
      <c r="H2942" s="37" t="s">
        <v>1650</v>
      </c>
      <c r="I2942" s="38" t="s">
        <v>1651</v>
      </c>
      <c r="J2942" s="36" t="s">
        <v>31</v>
      </c>
      <c r="K2942" s="39">
        <v>80</v>
      </c>
      <c r="L2942" s="40">
        <v>0</v>
      </c>
      <c r="M2942" s="39">
        <v>80</v>
      </c>
      <c r="N2942" s="41"/>
      <c r="O2942" s="42">
        <f>M2942*N2942</f>
        <v>0</v>
      </c>
      <c r="P2942" s="42">
        <v>4.0000000000000003E-5</v>
      </c>
      <c r="Q2942" s="42">
        <f>M2942*P2942</f>
        <v>3.2000000000000002E-3</v>
      </c>
      <c r="R2942" s="42"/>
      <c r="S2942" s="42">
        <f>M2942*R2942</f>
        <v>0</v>
      </c>
      <c r="T2942" s="42">
        <v>21</v>
      </c>
      <c r="U2942" s="42">
        <f>O2942*T2942/100</f>
        <v>0</v>
      </c>
      <c r="V2942" s="42">
        <f>U2942+O2942</f>
        <v>0</v>
      </c>
      <c r="W2942" s="42"/>
      <c r="X2942" s="42"/>
      <c r="Y2942" s="42">
        <v>1</v>
      </c>
    </row>
    <row r="2943" spans="6:25" s="43" customFormat="1" ht="12" hidden="1" outlineLevel="2" x14ac:dyDescent="0.2">
      <c r="F2943" s="44"/>
      <c r="G2943" s="45"/>
      <c r="H2943" s="46" t="s">
        <v>33</v>
      </c>
      <c r="I2943" s="88" t="s">
        <v>1652</v>
      </c>
      <c r="J2943" s="88"/>
      <c r="K2943" s="88"/>
      <c r="L2943" s="88"/>
      <c r="M2943" s="88"/>
      <c r="N2943" s="88"/>
      <c r="O2943" s="88"/>
      <c r="P2943" s="47"/>
      <c r="Q2943" s="48"/>
      <c r="R2943" s="47"/>
      <c r="S2943" s="48"/>
      <c r="T2943" s="49"/>
      <c r="U2943" s="49"/>
      <c r="V2943" s="49"/>
      <c r="W2943" s="50"/>
    </row>
    <row r="2944" spans="6:25" s="43" customFormat="1" ht="6" hidden="1" customHeight="1" outlineLevel="2" x14ac:dyDescent="0.2">
      <c r="F2944" s="44"/>
      <c r="G2944" s="45"/>
      <c r="H2944" s="51"/>
      <c r="I2944" s="52"/>
      <c r="J2944" s="52"/>
      <c r="K2944" s="52"/>
      <c r="L2944" s="52"/>
      <c r="M2944" s="52"/>
      <c r="N2944" s="52"/>
      <c r="O2944" s="52"/>
      <c r="P2944" s="47"/>
      <c r="Q2944" s="48"/>
      <c r="R2944" s="47"/>
      <c r="S2944" s="48"/>
      <c r="T2944" s="49"/>
      <c r="U2944" s="49"/>
      <c r="V2944" s="49"/>
      <c r="W2944" s="50"/>
    </row>
    <row r="2945" spans="6:25" s="43" customFormat="1" ht="12" hidden="1" outlineLevel="2" x14ac:dyDescent="0.2">
      <c r="F2945" s="35">
        <v>647</v>
      </c>
      <c r="G2945" s="36" t="s">
        <v>152</v>
      </c>
      <c r="H2945" s="37" t="s">
        <v>1653</v>
      </c>
      <c r="I2945" s="38" t="s">
        <v>1654</v>
      </c>
      <c r="J2945" s="36" t="s">
        <v>31</v>
      </c>
      <c r="K2945" s="39">
        <v>1</v>
      </c>
      <c r="L2945" s="40">
        <v>0</v>
      </c>
      <c r="M2945" s="39">
        <v>1</v>
      </c>
      <c r="N2945" s="41"/>
      <c r="O2945" s="42">
        <f>M2945*N2945</f>
        <v>0</v>
      </c>
      <c r="P2945" s="42"/>
      <c r="Q2945" s="42">
        <f>M2945*P2945</f>
        <v>0</v>
      </c>
      <c r="R2945" s="42"/>
      <c r="S2945" s="42">
        <f>M2945*R2945</f>
        <v>0</v>
      </c>
      <c r="T2945" s="42">
        <v>21</v>
      </c>
      <c r="U2945" s="42">
        <f>O2945*T2945/100</f>
        <v>0</v>
      </c>
      <c r="V2945" s="42">
        <f>U2945+O2945</f>
        <v>0</v>
      </c>
      <c r="W2945" s="42"/>
      <c r="X2945" s="42"/>
      <c r="Y2945" s="42">
        <v>1</v>
      </c>
    </row>
    <row r="2946" spans="6:25" s="43" customFormat="1" ht="12" hidden="1" outlineLevel="2" x14ac:dyDescent="0.2">
      <c r="F2946" s="44"/>
      <c r="G2946" s="45"/>
      <c r="H2946" s="46" t="s">
        <v>33</v>
      </c>
      <c r="I2946" s="88" t="s">
        <v>1655</v>
      </c>
      <c r="J2946" s="88"/>
      <c r="K2946" s="88"/>
      <c r="L2946" s="88"/>
      <c r="M2946" s="88"/>
      <c r="N2946" s="88"/>
      <c r="O2946" s="88"/>
      <c r="P2946" s="47"/>
      <c r="Q2946" s="48"/>
      <c r="R2946" s="47"/>
      <c r="S2946" s="48"/>
      <c r="T2946" s="49"/>
      <c r="U2946" s="49"/>
      <c r="V2946" s="49"/>
      <c r="W2946" s="50"/>
    </row>
    <row r="2947" spans="6:25" s="43" customFormat="1" ht="6" hidden="1" customHeight="1" outlineLevel="2" x14ac:dyDescent="0.2">
      <c r="F2947" s="44"/>
      <c r="G2947" s="45"/>
      <c r="H2947" s="51"/>
      <c r="I2947" s="52"/>
      <c r="J2947" s="52"/>
      <c r="K2947" s="52"/>
      <c r="L2947" s="52"/>
      <c r="M2947" s="52"/>
      <c r="N2947" s="52"/>
      <c r="O2947" s="52"/>
      <c r="P2947" s="47"/>
      <c r="Q2947" s="48"/>
      <c r="R2947" s="47"/>
      <c r="S2947" s="48"/>
      <c r="T2947" s="49"/>
      <c r="U2947" s="49"/>
      <c r="V2947" s="49"/>
      <c r="W2947" s="50"/>
    </row>
    <row r="2948" spans="6:25" s="43" customFormat="1" ht="12" hidden="1" outlineLevel="2" x14ac:dyDescent="0.2">
      <c r="F2948" s="35">
        <v>648</v>
      </c>
      <c r="G2948" s="36" t="s">
        <v>41</v>
      </c>
      <c r="H2948" s="37" t="s">
        <v>1656</v>
      </c>
      <c r="I2948" s="38" t="s">
        <v>1657</v>
      </c>
      <c r="J2948" s="36" t="s">
        <v>31</v>
      </c>
      <c r="K2948" s="39">
        <v>1</v>
      </c>
      <c r="L2948" s="40">
        <v>0</v>
      </c>
      <c r="M2948" s="39">
        <v>1</v>
      </c>
      <c r="N2948" s="41"/>
      <c r="O2948" s="42">
        <f>M2948*N2948</f>
        <v>0</v>
      </c>
      <c r="P2948" s="42">
        <v>2.9999999999999997E-4</v>
      </c>
      <c r="Q2948" s="42">
        <f>M2948*P2948</f>
        <v>2.9999999999999997E-4</v>
      </c>
      <c r="R2948" s="42"/>
      <c r="S2948" s="42">
        <f>M2948*R2948</f>
        <v>0</v>
      </c>
      <c r="T2948" s="42">
        <v>21</v>
      </c>
      <c r="U2948" s="42">
        <f>O2948*T2948/100</f>
        <v>0</v>
      </c>
      <c r="V2948" s="42">
        <f>U2948+O2948</f>
        <v>0</v>
      </c>
      <c r="W2948" s="42"/>
      <c r="X2948" s="42"/>
      <c r="Y2948" s="42">
        <v>1</v>
      </c>
    </row>
    <row r="2949" spans="6:25" s="43" customFormat="1" ht="12" hidden="1" outlineLevel="2" x14ac:dyDescent="0.2">
      <c r="F2949" s="44"/>
      <c r="G2949" s="45"/>
      <c r="H2949" s="46" t="s">
        <v>33</v>
      </c>
      <c r="I2949" s="88" t="s">
        <v>1658</v>
      </c>
      <c r="J2949" s="88"/>
      <c r="K2949" s="88"/>
      <c r="L2949" s="88"/>
      <c r="M2949" s="88"/>
      <c r="N2949" s="88"/>
      <c r="O2949" s="88"/>
      <c r="P2949" s="47"/>
      <c r="Q2949" s="48"/>
      <c r="R2949" s="47"/>
      <c r="S2949" s="48"/>
      <c r="T2949" s="49"/>
      <c r="U2949" s="49"/>
      <c r="V2949" s="49"/>
      <c r="W2949" s="50"/>
    </row>
    <row r="2950" spans="6:25" s="43" customFormat="1" ht="6" hidden="1" customHeight="1" outlineLevel="2" x14ac:dyDescent="0.2">
      <c r="F2950" s="44"/>
      <c r="G2950" s="45"/>
      <c r="H2950" s="51"/>
      <c r="I2950" s="52"/>
      <c r="J2950" s="52"/>
      <c r="K2950" s="52"/>
      <c r="L2950" s="52"/>
      <c r="M2950" s="52"/>
      <c r="N2950" s="52"/>
      <c r="O2950" s="52"/>
      <c r="P2950" s="47"/>
      <c r="Q2950" s="48"/>
      <c r="R2950" s="47"/>
      <c r="S2950" s="48"/>
      <c r="T2950" s="49"/>
      <c r="U2950" s="49"/>
      <c r="V2950" s="49"/>
      <c r="W2950" s="50"/>
    </row>
    <row r="2951" spans="6:25" s="43" customFormat="1" ht="12" hidden="1" outlineLevel="2" x14ac:dyDescent="0.2">
      <c r="F2951" s="35">
        <v>649</v>
      </c>
      <c r="G2951" s="36" t="s">
        <v>152</v>
      </c>
      <c r="H2951" s="37" t="s">
        <v>1659</v>
      </c>
      <c r="I2951" s="38" t="s">
        <v>1660</v>
      </c>
      <c r="J2951" s="36" t="s">
        <v>31</v>
      </c>
      <c r="K2951" s="39">
        <v>1</v>
      </c>
      <c r="L2951" s="40">
        <v>0</v>
      </c>
      <c r="M2951" s="39">
        <v>1</v>
      </c>
      <c r="N2951" s="41"/>
      <c r="O2951" s="42">
        <f>M2951*N2951</f>
        <v>0</v>
      </c>
      <c r="P2951" s="42"/>
      <c r="Q2951" s="42">
        <f>M2951*P2951</f>
        <v>0</v>
      </c>
      <c r="R2951" s="42"/>
      <c r="S2951" s="42">
        <f>M2951*R2951</f>
        <v>0</v>
      </c>
      <c r="T2951" s="42">
        <v>21</v>
      </c>
      <c r="U2951" s="42">
        <f>O2951*T2951/100</f>
        <v>0</v>
      </c>
      <c r="V2951" s="42">
        <f>U2951+O2951</f>
        <v>0</v>
      </c>
      <c r="W2951" s="42"/>
      <c r="X2951" s="42"/>
      <c r="Y2951" s="42">
        <v>1</v>
      </c>
    </row>
    <row r="2952" spans="6:25" s="43" customFormat="1" ht="12" hidden="1" outlineLevel="2" x14ac:dyDescent="0.2">
      <c r="F2952" s="44"/>
      <c r="G2952" s="45"/>
      <c r="H2952" s="46" t="s">
        <v>33</v>
      </c>
      <c r="I2952" s="88" t="s">
        <v>1661</v>
      </c>
      <c r="J2952" s="88"/>
      <c r="K2952" s="88"/>
      <c r="L2952" s="88"/>
      <c r="M2952" s="88"/>
      <c r="N2952" s="88"/>
      <c r="O2952" s="88"/>
      <c r="P2952" s="47"/>
      <c r="Q2952" s="48"/>
      <c r="R2952" s="47"/>
      <c r="S2952" s="48"/>
      <c r="T2952" s="49"/>
      <c r="U2952" s="49"/>
      <c r="V2952" s="49"/>
      <c r="W2952" s="50"/>
    </row>
    <row r="2953" spans="6:25" s="43" customFormat="1" ht="6" hidden="1" customHeight="1" outlineLevel="2" x14ac:dyDescent="0.2">
      <c r="F2953" s="44"/>
      <c r="G2953" s="45"/>
      <c r="H2953" s="51"/>
      <c r="I2953" s="52"/>
      <c r="J2953" s="52"/>
      <c r="K2953" s="52"/>
      <c r="L2953" s="52"/>
      <c r="M2953" s="52"/>
      <c r="N2953" s="52"/>
      <c r="O2953" s="52"/>
      <c r="P2953" s="47"/>
      <c r="Q2953" s="48"/>
      <c r="R2953" s="47"/>
      <c r="S2953" s="48"/>
      <c r="T2953" s="49"/>
      <c r="U2953" s="49"/>
      <c r="V2953" s="49"/>
      <c r="W2953" s="50"/>
    </row>
    <row r="2954" spans="6:25" s="43" customFormat="1" ht="12" hidden="1" outlineLevel="2" x14ac:dyDescent="0.2">
      <c r="F2954" s="35">
        <v>650</v>
      </c>
      <c r="G2954" s="36" t="s">
        <v>41</v>
      </c>
      <c r="H2954" s="37" t="s">
        <v>1662</v>
      </c>
      <c r="I2954" s="38" t="s">
        <v>1663</v>
      </c>
      <c r="J2954" s="36" t="s">
        <v>31</v>
      </c>
      <c r="K2954" s="39">
        <v>1</v>
      </c>
      <c r="L2954" s="40">
        <v>0</v>
      </c>
      <c r="M2954" s="39">
        <v>1</v>
      </c>
      <c r="N2954" s="41"/>
      <c r="O2954" s="42">
        <f>M2954*N2954</f>
        <v>0</v>
      </c>
      <c r="P2954" s="42">
        <v>9.0000000000000006E-5</v>
      </c>
      <c r="Q2954" s="42">
        <f>M2954*P2954</f>
        <v>9.0000000000000006E-5</v>
      </c>
      <c r="R2954" s="42"/>
      <c r="S2954" s="42">
        <f>M2954*R2954</f>
        <v>0</v>
      </c>
      <c r="T2954" s="42">
        <v>21</v>
      </c>
      <c r="U2954" s="42">
        <f>O2954*T2954/100</f>
        <v>0</v>
      </c>
      <c r="V2954" s="42">
        <f>U2954+O2954</f>
        <v>0</v>
      </c>
      <c r="W2954" s="42"/>
      <c r="X2954" s="42"/>
      <c r="Y2954" s="42">
        <v>1</v>
      </c>
    </row>
    <row r="2955" spans="6:25" s="43" customFormat="1" ht="12" hidden="1" outlineLevel="2" x14ac:dyDescent="0.2">
      <c r="F2955" s="44"/>
      <c r="G2955" s="45"/>
      <c r="H2955" s="46" t="s">
        <v>33</v>
      </c>
      <c r="I2955" s="88" t="s">
        <v>1664</v>
      </c>
      <c r="J2955" s="88"/>
      <c r="K2955" s="88"/>
      <c r="L2955" s="88"/>
      <c r="M2955" s="88"/>
      <c r="N2955" s="88"/>
      <c r="O2955" s="88"/>
      <c r="P2955" s="47"/>
      <c r="Q2955" s="48"/>
      <c r="R2955" s="47"/>
      <c r="S2955" s="48"/>
      <c r="T2955" s="49"/>
      <c r="U2955" s="49"/>
      <c r="V2955" s="49"/>
      <c r="W2955" s="50"/>
    </row>
    <row r="2956" spans="6:25" s="43" customFormat="1" ht="6" hidden="1" customHeight="1" outlineLevel="2" x14ac:dyDescent="0.2">
      <c r="F2956" s="44"/>
      <c r="G2956" s="45"/>
      <c r="H2956" s="51"/>
      <c r="I2956" s="52"/>
      <c r="J2956" s="52"/>
      <c r="K2956" s="52"/>
      <c r="L2956" s="52"/>
      <c r="M2956" s="52"/>
      <c r="N2956" s="52"/>
      <c r="O2956" s="52"/>
      <c r="P2956" s="47"/>
      <c r="Q2956" s="48"/>
      <c r="R2956" s="47"/>
      <c r="S2956" s="48"/>
      <c r="T2956" s="49"/>
      <c r="U2956" s="49"/>
      <c r="V2956" s="49"/>
      <c r="W2956" s="50"/>
    </row>
    <row r="2957" spans="6:25" s="43" customFormat="1" ht="12" hidden="1" outlineLevel="2" x14ac:dyDescent="0.2">
      <c r="F2957" s="35">
        <v>651</v>
      </c>
      <c r="G2957" s="36" t="s">
        <v>41</v>
      </c>
      <c r="H2957" s="37" t="s">
        <v>1665</v>
      </c>
      <c r="I2957" s="38" t="s">
        <v>1666</v>
      </c>
      <c r="J2957" s="36" t="s">
        <v>31</v>
      </c>
      <c r="K2957" s="39">
        <v>1</v>
      </c>
      <c r="L2957" s="40">
        <v>0</v>
      </c>
      <c r="M2957" s="39">
        <v>1</v>
      </c>
      <c r="N2957" s="41"/>
      <c r="O2957" s="42">
        <f>M2957*N2957</f>
        <v>0</v>
      </c>
      <c r="P2957" s="42">
        <v>2.8E-3</v>
      </c>
      <c r="Q2957" s="42">
        <f>M2957*P2957</f>
        <v>2.8E-3</v>
      </c>
      <c r="R2957" s="42"/>
      <c r="S2957" s="42">
        <f>M2957*R2957</f>
        <v>0</v>
      </c>
      <c r="T2957" s="42">
        <v>21</v>
      </c>
      <c r="U2957" s="42">
        <f>O2957*T2957/100</f>
        <v>0</v>
      </c>
      <c r="V2957" s="42">
        <f>U2957+O2957</f>
        <v>0</v>
      </c>
      <c r="W2957" s="42"/>
      <c r="X2957" s="42"/>
      <c r="Y2957" s="42">
        <v>1</v>
      </c>
    </row>
    <row r="2958" spans="6:25" s="43" customFormat="1" ht="12" hidden="1" outlineLevel="2" x14ac:dyDescent="0.2">
      <c r="F2958" s="44"/>
      <c r="G2958" s="45"/>
      <c r="H2958" s="46" t="s">
        <v>33</v>
      </c>
      <c r="I2958" s="88" t="s">
        <v>1667</v>
      </c>
      <c r="J2958" s="88"/>
      <c r="K2958" s="88"/>
      <c r="L2958" s="88"/>
      <c r="M2958" s="88"/>
      <c r="N2958" s="88"/>
      <c r="O2958" s="88"/>
      <c r="P2958" s="47"/>
      <c r="Q2958" s="48"/>
      <c r="R2958" s="47"/>
      <c r="S2958" s="48"/>
      <c r="T2958" s="49"/>
      <c r="U2958" s="49"/>
      <c r="V2958" s="49"/>
      <c r="W2958" s="50"/>
    </row>
    <row r="2959" spans="6:25" s="43" customFormat="1" ht="6" hidden="1" customHeight="1" outlineLevel="2" x14ac:dyDescent="0.2">
      <c r="F2959" s="44"/>
      <c r="G2959" s="45"/>
      <c r="H2959" s="51"/>
      <c r="I2959" s="52"/>
      <c r="J2959" s="52"/>
      <c r="K2959" s="52"/>
      <c r="L2959" s="52"/>
      <c r="M2959" s="52"/>
      <c r="N2959" s="52"/>
      <c r="O2959" s="52"/>
      <c r="P2959" s="47"/>
      <c r="Q2959" s="48"/>
      <c r="R2959" s="47"/>
      <c r="S2959" s="48"/>
      <c r="T2959" s="49"/>
      <c r="U2959" s="49"/>
      <c r="V2959" s="49"/>
      <c r="W2959" s="50"/>
    </row>
    <row r="2960" spans="6:25" s="43" customFormat="1" ht="12" hidden="1" outlineLevel="2" x14ac:dyDescent="0.2">
      <c r="F2960" s="35">
        <v>652</v>
      </c>
      <c r="G2960" s="36" t="s">
        <v>152</v>
      </c>
      <c r="H2960" s="37" t="s">
        <v>1668</v>
      </c>
      <c r="I2960" s="38" t="s">
        <v>1669</v>
      </c>
      <c r="J2960" s="36" t="s">
        <v>31</v>
      </c>
      <c r="K2960" s="39">
        <v>1</v>
      </c>
      <c r="L2960" s="40">
        <v>0</v>
      </c>
      <c r="M2960" s="39">
        <v>1</v>
      </c>
      <c r="N2960" s="41"/>
      <c r="O2960" s="42">
        <f>M2960*N2960</f>
        <v>0</v>
      </c>
      <c r="P2960" s="42"/>
      <c r="Q2960" s="42">
        <f>M2960*P2960</f>
        <v>0</v>
      </c>
      <c r="R2960" s="42"/>
      <c r="S2960" s="42">
        <f>M2960*R2960</f>
        <v>0</v>
      </c>
      <c r="T2960" s="42">
        <v>21</v>
      </c>
      <c r="U2960" s="42">
        <f>O2960*T2960/100</f>
        <v>0</v>
      </c>
      <c r="V2960" s="42">
        <f>U2960+O2960</f>
        <v>0</v>
      </c>
      <c r="W2960" s="42"/>
      <c r="X2960" s="42"/>
      <c r="Y2960" s="42">
        <v>1</v>
      </c>
    </row>
    <row r="2961" spans="6:25" s="43" customFormat="1" ht="12" hidden="1" outlineLevel="2" x14ac:dyDescent="0.2">
      <c r="F2961" s="44"/>
      <c r="G2961" s="45"/>
      <c r="H2961" s="46" t="s">
        <v>33</v>
      </c>
      <c r="I2961" s="88" t="s">
        <v>1670</v>
      </c>
      <c r="J2961" s="88"/>
      <c r="K2961" s="88"/>
      <c r="L2961" s="88"/>
      <c r="M2961" s="88"/>
      <c r="N2961" s="88"/>
      <c r="O2961" s="88"/>
      <c r="P2961" s="47"/>
      <c r="Q2961" s="48"/>
      <c r="R2961" s="47"/>
      <c r="S2961" s="48"/>
      <c r="T2961" s="49"/>
      <c r="U2961" s="49"/>
      <c r="V2961" s="49"/>
      <c r="W2961" s="50"/>
    </row>
    <row r="2962" spans="6:25" s="43" customFormat="1" ht="6" hidden="1" customHeight="1" outlineLevel="2" x14ac:dyDescent="0.2">
      <c r="F2962" s="44"/>
      <c r="G2962" s="45"/>
      <c r="H2962" s="51"/>
      <c r="I2962" s="52"/>
      <c r="J2962" s="52"/>
      <c r="K2962" s="52"/>
      <c r="L2962" s="52"/>
      <c r="M2962" s="52"/>
      <c r="N2962" s="52"/>
      <c r="O2962" s="52"/>
      <c r="P2962" s="47"/>
      <c r="Q2962" s="48"/>
      <c r="R2962" s="47"/>
      <c r="S2962" s="48"/>
      <c r="T2962" s="49"/>
      <c r="U2962" s="49"/>
      <c r="V2962" s="49"/>
      <c r="W2962" s="50"/>
    </row>
    <row r="2963" spans="6:25" s="43" customFormat="1" ht="12" hidden="1" outlineLevel="2" x14ac:dyDescent="0.2">
      <c r="F2963" s="35">
        <v>653</v>
      </c>
      <c r="G2963" s="36" t="s">
        <v>41</v>
      </c>
      <c r="H2963" s="37" t="s">
        <v>1671</v>
      </c>
      <c r="I2963" s="38" t="s">
        <v>1672</v>
      </c>
      <c r="J2963" s="36" t="s">
        <v>511</v>
      </c>
      <c r="K2963" s="39">
        <v>1</v>
      </c>
      <c r="L2963" s="40">
        <v>0</v>
      </c>
      <c r="M2963" s="39">
        <v>1</v>
      </c>
      <c r="N2963" s="41"/>
      <c r="O2963" s="42">
        <f>M2963*N2963</f>
        <v>0</v>
      </c>
      <c r="P2963" s="42">
        <v>2.8000000000000001E-2</v>
      </c>
      <c r="Q2963" s="42">
        <f>M2963*P2963</f>
        <v>2.8000000000000001E-2</v>
      </c>
      <c r="R2963" s="42"/>
      <c r="S2963" s="42">
        <f>M2963*R2963</f>
        <v>0</v>
      </c>
      <c r="T2963" s="42">
        <v>21</v>
      </c>
      <c r="U2963" s="42">
        <f>O2963*T2963/100</f>
        <v>0</v>
      </c>
      <c r="V2963" s="42">
        <f>U2963+O2963</f>
        <v>0</v>
      </c>
      <c r="W2963" s="42"/>
      <c r="X2963" s="42"/>
      <c r="Y2963" s="42">
        <v>1</v>
      </c>
    </row>
    <row r="2964" spans="6:25" s="43" customFormat="1" ht="12" hidden="1" outlineLevel="2" x14ac:dyDescent="0.2">
      <c r="F2964" s="44"/>
      <c r="G2964" s="45"/>
      <c r="H2964" s="46" t="s">
        <v>33</v>
      </c>
      <c r="I2964" s="88"/>
      <c r="J2964" s="88"/>
      <c r="K2964" s="88"/>
      <c r="L2964" s="88"/>
      <c r="M2964" s="88"/>
      <c r="N2964" s="88"/>
      <c r="O2964" s="88"/>
      <c r="P2964" s="47"/>
      <c r="Q2964" s="48"/>
      <c r="R2964" s="47"/>
      <c r="S2964" s="48"/>
      <c r="T2964" s="49"/>
      <c r="U2964" s="49"/>
      <c r="V2964" s="49"/>
      <c r="W2964" s="50"/>
    </row>
    <row r="2965" spans="6:25" s="43" customFormat="1" ht="6" hidden="1" customHeight="1" outlineLevel="2" x14ac:dyDescent="0.2">
      <c r="F2965" s="44"/>
      <c r="G2965" s="45"/>
      <c r="H2965" s="51"/>
      <c r="I2965" s="52"/>
      <c r="J2965" s="52"/>
      <c r="K2965" s="52"/>
      <c r="L2965" s="52"/>
      <c r="M2965" s="52"/>
      <c r="N2965" s="52"/>
      <c r="O2965" s="52"/>
      <c r="P2965" s="47"/>
      <c r="Q2965" s="48"/>
      <c r="R2965" s="47"/>
      <c r="S2965" s="48"/>
      <c r="T2965" s="49"/>
      <c r="U2965" s="49"/>
      <c r="V2965" s="49"/>
      <c r="W2965" s="50"/>
    </row>
    <row r="2966" spans="6:25" s="43" customFormat="1" ht="12" hidden="1" outlineLevel="2" x14ac:dyDescent="0.2">
      <c r="F2966" s="35">
        <v>654</v>
      </c>
      <c r="G2966" s="36" t="s">
        <v>152</v>
      </c>
      <c r="H2966" s="37" t="s">
        <v>1673</v>
      </c>
      <c r="I2966" s="38" t="s">
        <v>1674</v>
      </c>
      <c r="J2966" s="36" t="s">
        <v>31</v>
      </c>
      <c r="K2966" s="39">
        <v>1</v>
      </c>
      <c r="L2966" s="40">
        <v>0</v>
      </c>
      <c r="M2966" s="39">
        <v>1</v>
      </c>
      <c r="N2966" s="41"/>
      <c r="O2966" s="42">
        <f>M2966*N2966</f>
        <v>0</v>
      </c>
      <c r="P2966" s="42"/>
      <c r="Q2966" s="42">
        <f>M2966*P2966</f>
        <v>0</v>
      </c>
      <c r="R2966" s="42"/>
      <c r="S2966" s="42">
        <f>M2966*R2966</f>
        <v>0</v>
      </c>
      <c r="T2966" s="42">
        <v>21</v>
      </c>
      <c r="U2966" s="42">
        <f>O2966*T2966/100</f>
        <v>0</v>
      </c>
      <c r="V2966" s="42">
        <f>U2966+O2966</f>
        <v>0</v>
      </c>
      <c r="W2966" s="42"/>
      <c r="X2966" s="42"/>
      <c r="Y2966" s="42">
        <v>1</v>
      </c>
    </row>
    <row r="2967" spans="6:25" s="43" customFormat="1" ht="12" hidden="1" outlineLevel="2" x14ac:dyDescent="0.2">
      <c r="F2967" s="44"/>
      <c r="G2967" s="45"/>
      <c r="H2967" s="46" t="s">
        <v>33</v>
      </c>
      <c r="I2967" s="88" t="s">
        <v>1675</v>
      </c>
      <c r="J2967" s="88"/>
      <c r="K2967" s="88"/>
      <c r="L2967" s="88"/>
      <c r="M2967" s="88"/>
      <c r="N2967" s="88"/>
      <c r="O2967" s="88"/>
      <c r="P2967" s="47"/>
      <c r="Q2967" s="48"/>
      <c r="R2967" s="47"/>
      <c r="S2967" s="48"/>
      <c r="T2967" s="49"/>
      <c r="U2967" s="49"/>
      <c r="V2967" s="49"/>
      <c r="W2967" s="50"/>
    </row>
    <row r="2968" spans="6:25" s="43" customFormat="1" ht="6" hidden="1" customHeight="1" outlineLevel="2" x14ac:dyDescent="0.2">
      <c r="F2968" s="44"/>
      <c r="G2968" s="45"/>
      <c r="H2968" s="51"/>
      <c r="I2968" s="52"/>
      <c r="J2968" s="52"/>
      <c r="K2968" s="52"/>
      <c r="L2968" s="52"/>
      <c r="M2968" s="52"/>
      <c r="N2968" s="52"/>
      <c r="O2968" s="52"/>
      <c r="P2968" s="47"/>
      <c r="Q2968" s="48"/>
      <c r="R2968" s="47"/>
      <c r="S2968" s="48"/>
      <c r="T2968" s="49"/>
      <c r="U2968" s="49"/>
      <c r="V2968" s="49"/>
      <c r="W2968" s="50"/>
    </row>
    <row r="2969" spans="6:25" s="43" customFormat="1" ht="12" hidden="1" outlineLevel="2" x14ac:dyDescent="0.2">
      <c r="F2969" s="35">
        <v>655</v>
      </c>
      <c r="G2969" s="36" t="s">
        <v>41</v>
      </c>
      <c r="H2969" s="37" t="s">
        <v>1676</v>
      </c>
      <c r="I2969" s="38" t="s">
        <v>1677</v>
      </c>
      <c r="J2969" s="36" t="s">
        <v>511</v>
      </c>
      <c r="K2969" s="39">
        <v>1</v>
      </c>
      <c r="L2969" s="40">
        <v>0</v>
      </c>
      <c r="M2969" s="39">
        <v>1</v>
      </c>
      <c r="N2969" s="41"/>
      <c r="O2969" s="42">
        <f>M2969*N2969</f>
        <v>0</v>
      </c>
      <c r="P2969" s="42">
        <v>1E-3</v>
      </c>
      <c r="Q2969" s="42">
        <f>M2969*P2969</f>
        <v>1E-3</v>
      </c>
      <c r="R2969" s="42"/>
      <c r="S2969" s="42">
        <f>M2969*R2969</f>
        <v>0</v>
      </c>
      <c r="T2969" s="42">
        <v>21</v>
      </c>
      <c r="U2969" s="42">
        <f>O2969*T2969/100</f>
        <v>0</v>
      </c>
      <c r="V2969" s="42">
        <f>U2969+O2969</f>
        <v>0</v>
      </c>
      <c r="W2969" s="42"/>
      <c r="X2969" s="42"/>
      <c r="Y2969" s="42">
        <v>1</v>
      </c>
    </row>
    <row r="2970" spans="6:25" s="43" customFormat="1" ht="12" hidden="1" outlineLevel="2" x14ac:dyDescent="0.2">
      <c r="F2970" s="44"/>
      <c r="G2970" s="45"/>
      <c r="H2970" s="46" t="s">
        <v>33</v>
      </c>
      <c r="I2970" s="88"/>
      <c r="J2970" s="88"/>
      <c r="K2970" s="88"/>
      <c r="L2970" s="88"/>
      <c r="M2970" s="88"/>
      <c r="N2970" s="88"/>
      <c r="O2970" s="88"/>
      <c r="P2970" s="47"/>
      <c r="Q2970" s="48"/>
      <c r="R2970" s="47"/>
      <c r="S2970" s="48"/>
      <c r="T2970" s="49"/>
      <c r="U2970" s="49"/>
      <c r="V2970" s="49"/>
      <c r="W2970" s="50"/>
    </row>
    <row r="2971" spans="6:25" s="43" customFormat="1" ht="6" hidden="1" customHeight="1" outlineLevel="2" x14ac:dyDescent="0.2">
      <c r="F2971" s="44"/>
      <c r="G2971" s="45"/>
      <c r="H2971" s="51"/>
      <c r="I2971" s="52"/>
      <c r="J2971" s="52"/>
      <c r="K2971" s="52"/>
      <c r="L2971" s="52"/>
      <c r="M2971" s="52"/>
      <c r="N2971" s="52"/>
      <c r="O2971" s="52"/>
      <c r="P2971" s="47"/>
      <c r="Q2971" s="48"/>
      <c r="R2971" s="47"/>
      <c r="S2971" s="48"/>
      <c r="T2971" s="49"/>
      <c r="U2971" s="49"/>
      <c r="V2971" s="49"/>
      <c r="W2971" s="50"/>
    </row>
    <row r="2972" spans="6:25" s="43" customFormat="1" ht="12" hidden="1" outlineLevel="2" x14ac:dyDescent="0.2">
      <c r="F2972" s="35">
        <v>656</v>
      </c>
      <c r="G2972" s="36" t="s">
        <v>152</v>
      </c>
      <c r="H2972" s="37" t="s">
        <v>1678</v>
      </c>
      <c r="I2972" s="38" t="s">
        <v>1679</v>
      </c>
      <c r="J2972" s="36" t="s">
        <v>31</v>
      </c>
      <c r="K2972" s="39">
        <v>4</v>
      </c>
      <c r="L2972" s="40">
        <v>0</v>
      </c>
      <c r="M2972" s="39">
        <v>4</v>
      </c>
      <c r="N2972" s="41"/>
      <c r="O2972" s="42">
        <f>M2972*N2972</f>
        <v>0</v>
      </c>
      <c r="P2972" s="42"/>
      <c r="Q2972" s="42">
        <f>M2972*P2972</f>
        <v>0</v>
      </c>
      <c r="R2972" s="42"/>
      <c r="S2972" s="42">
        <f>M2972*R2972</f>
        <v>0</v>
      </c>
      <c r="T2972" s="42">
        <v>21</v>
      </c>
      <c r="U2972" s="42">
        <f>O2972*T2972/100</f>
        <v>0</v>
      </c>
      <c r="V2972" s="42">
        <f>U2972+O2972</f>
        <v>0</v>
      </c>
      <c r="W2972" s="42"/>
      <c r="X2972" s="42"/>
      <c r="Y2972" s="42">
        <v>1</v>
      </c>
    </row>
    <row r="2973" spans="6:25" s="43" customFormat="1" ht="12" hidden="1" outlineLevel="2" x14ac:dyDescent="0.2">
      <c r="F2973" s="44"/>
      <c r="G2973" s="45"/>
      <c r="H2973" s="46" t="s">
        <v>33</v>
      </c>
      <c r="I2973" s="88" t="s">
        <v>1680</v>
      </c>
      <c r="J2973" s="88"/>
      <c r="K2973" s="88"/>
      <c r="L2973" s="88"/>
      <c r="M2973" s="88"/>
      <c r="N2973" s="88"/>
      <c r="O2973" s="88"/>
      <c r="P2973" s="47"/>
      <c r="Q2973" s="48"/>
      <c r="R2973" s="47"/>
      <c r="S2973" s="48"/>
      <c r="T2973" s="49"/>
      <c r="U2973" s="49"/>
      <c r="V2973" s="49"/>
      <c r="W2973" s="50"/>
    </row>
    <row r="2974" spans="6:25" s="43" customFormat="1" ht="6" hidden="1" customHeight="1" outlineLevel="2" x14ac:dyDescent="0.2">
      <c r="F2974" s="44"/>
      <c r="G2974" s="45"/>
      <c r="H2974" s="51"/>
      <c r="I2974" s="52"/>
      <c r="J2974" s="52"/>
      <c r="K2974" s="52"/>
      <c r="L2974" s="52"/>
      <c r="M2974" s="52"/>
      <c r="N2974" s="52"/>
      <c r="O2974" s="52"/>
      <c r="P2974" s="47"/>
      <c r="Q2974" s="48"/>
      <c r="R2974" s="47"/>
      <c r="S2974" s="48"/>
      <c r="T2974" s="49"/>
      <c r="U2974" s="49"/>
      <c r="V2974" s="49"/>
      <c r="W2974" s="50"/>
    </row>
    <row r="2975" spans="6:25" s="43" customFormat="1" ht="12" hidden="1" outlineLevel="2" x14ac:dyDescent="0.2">
      <c r="F2975" s="35">
        <v>657</v>
      </c>
      <c r="G2975" s="36" t="s">
        <v>41</v>
      </c>
      <c r="H2975" s="37" t="s">
        <v>1681</v>
      </c>
      <c r="I2975" s="38" t="s">
        <v>1682</v>
      </c>
      <c r="J2975" s="36" t="s">
        <v>31</v>
      </c>
      <c r="K2975" s="39">
        <v>4</v>
      </c>
      <c r="L2975" s="40">
        <v>0</v>
      </c>
      <c r="M2975" s="39">
        <v>4</v>
      </c>
      <c r="N2975" s="41"/>
      <c r="O2975" s="42">
        <f>M2975*N2975</f>
        <v>0</v>
      </c>
      <c r="P2975" s="42">
        <v>1.6000000000000001E-4</v>
      </c>
      <c r="Q2975" s="42">
        <f>M2975*P2975</f>
        <v>6.4000000000000005E-4</v>
      </c>
      <c r="R2975" s="42"/>
      <c r="S2975" s="42">
        <f>M2975*R2975</f>
        <v>0</v>
      </c>
      <c r="T2975" s="42">
        <v>21</v>
      </c>
      <c r="U2975" s="42">
        <f>O2975*T2975/100</f>
        <v>0</v>
      </c>
      <c r="V2975" s="42">
        <f>U2975+O2975</f>
        <v>0</v>
      </c>
      <c r="W2975" s="42"/>
      <c r="X2975" s="42"/>
      <c r="Y2975" s="42">
        <v>1</v>
      </c>
    </row>
    <row r="2976" spans="6:25" s="43" customFormat="1" ht="12" hidden="1" outlineLevel="2" x14ac:dyDescent="0.2">
      <c r="F2976" s="44"/>
      <c r="G2976" s="45"/>
      <c r="H2976" s="46" t="s">
        <v>33</v>
      </c>
      <c r="I2976" s="88" t="s">
        <v>1683</v>
      </c>
      <c r="J2976" s="88"/>
      <c r="K2976" s="88"/>
      <c r="L2976" s="88"/>
      <c r="M2976" s="88"/>
      <c r="N2976" s="88"/>
      <c r="O2976" s="88"/>
      <c r="P2976" s="47"/>
      <c r="Q2976" s="48"/>
      <c r="R2976" s="47"/>
      <c r="S2976" s="48"/>
      <c r="T2976" s="49"/>
      <c r="U2976" s="49"/>
      <c r="V2976" s="49"/>
      <c r="W2976" s="50"/>
    </row>
    <row r="2977" spans="6:25" s="43" customFormat="1" ht="6" hidden="1" customHeight="1" outlineLevel="2" x14ac:dyDescent="0.2">
      <c r="F2977" s="44"/>
      <c r="G2977" s="45"/>
      <c r="H2977" s="51"/>
      <c r="I2977" s="52"/>
      <c r="J2977" s="52"/>
      <c r="K2977" s="52"/>
      <c r="L2977" s="52"/>
      <c r="M2977" s="52"/>
      <c r="N2977" s="52"/>
      <c r="O2977" s="52"/>
      <c r="P2977" s="47"/>
      <c r="Q2977" s="48"/>
      <c r="R2977" s="47"/>
      <c r="S2977" s="48"/>
      <c r="T2977" s="49"/>
      <c r="U2977" s="49"/>
      <c r="V2977" s="49"/>
      <c r="W2977" s="50"/>
    </row>
    <row r="2978" spans="6:25" s="43" customFormat="1" ht="12" hidden="1" outlineLevel="2" x14ac:dyDescent="0.2">
      <c r="F2978" s="35">
        <v>658</v>
      </c>
      <c r="G2978" s="36" t="s">
        <v>152</v>
      </c>
      <c r="H2978" s="37" t="s">
        <v>1684</v>
      </c>
      <c r="I2978" s="38" t="s">
        <v>1685</v>
      </c>
      <c r="J2978" s="36" t="s">
        <v>31</v>
      </c>
      <c r="K2978" s="39">
        <v>1</v>
      </c>
      <c r="L2978" s="40">
        <v>0</v>
      </c>
      <c r="M2978" s="39">
        <v>1</v>
      </c>
      <c r="N2978" s="41"/>
      <c r="O2978" s="42">
        <f>M2978*N2978</f>
        <v>0</v>
      </c>
      <c r="P2978" s="42"/>
      <c r="Q2978" s="42">
        <f>M2978*P2978</f>
        <v>0</v>
      </c>
      <c r="R2978" s="42"/>
      <c r="S2978" s="42">
        <f>M2978*R2978</f>
        <v>0</v>
      </c>
      <c r="T2978" s="42">
        <v>21</v>
      </c>
      <c r="U2978" s="42">
        <f>O2978*T2978/100</f>
        <v>0</v>
      </c>
      <c r="V2978" s="42">
        <f>U2978+O2978</f>
        <v>0</v>
      </c>
      <c r="W2978" s="42"/>
      <c r="X2978" s="42"/>
      <c r="Y2978" s="42">
        <v>1</v>
      </c>
    </row>
    <row r="2979" spans="6:25" s="43" customFormat="1" ht="12" hidden="1" outlineLevel="2" x14ac:dyDescent="0.2">
      <c r="F2979" s="44"/>
      <c r="G2979" s="45"/>
      <c r="H2979" s="46" t="s">
        <v>33</v>
      </c>
      <c r="I2979" s="88" t="s">
        <v>1686</v>
      </c>
      <c r="J2979" s="88"/>
      <c r="K2979" s="88"/>
      <c r="L2979" s="88"/>
      <c r="M2979" s="88"/>
      <c r="N2979" s="88"/>
      <c r="O2979" s="88"/>
      <c r="P2979" s="47"/>
      <c r="Q2979" s="48"/>
      <c r="R2979" s="47"/>
      <c r="S2979" s="48"/>
      <c r="T2979" s="49"/>
      <c r="U2979" s="49"/>
      <c r="V2979" s="49"/>
      <c r="W2979" s="50"/>
    </row>
    <row r="2980" spans="6:25" s="43" customFormat="1" ht="6" hidden="1" customHeight="1" outlineLevel="2" x14ac:dyDescent="0.2">
      <c r="F2980" s="44"/>
      <c r="G2980" s="45"/>
      <c r="H2980" s="51"/>
      <c r="I2980" s="52"/>
      <c r="J2980" s="52"/>
      <c r="K2980" s="52"/>
      <c r="L2980" s="52"/>
      <c r="M2980" s="52"/>
      <c r="N2980" s="52"/>
      <c r="O2980" s="52"/>
      <c r="P2980" s="47"/>
      <c r="Q2980" s="48"/>
      <c r="R2980" s="47"/>
      <c r="S2980" s="48"/>
      <c r="T2980" s="49"/>
      <c r="U2980" s="49"/>
      <c r="V2980" s="49"/>
      <c r="W2980" s="50"/>
    </row>
    <row r="2981" spans="6:25" s="43" customFormat="1" ht="12" hidden="1" outlineLevel="2" x14ac:dyDescent="0.2">
      <c r="F2981" s="35">
        <v>659</v>
      </c>
      <c r="G2981" s="36" t="s">
        <v>152</v>
      </c>
      <c r="H2981" s="37" t="s">
        <v>1687</v>
      </c>
      <c r="I2981" s="38" t="s">
        <v>1688</v>
      </c>
      <c r="J2981" s="36" t="s">
        <v>31</v>
      </c>
      <c r="K2981" s="39">
        <v>4</v>
      </c>
      <c r="L2981" s="40">
        <v>0</v>
      </c>
      <c r="M2981" s="39">
        <v>4</v>
      </c>
      <c r="N2981" s="41"/>
      <c r="O2981" s="42">
        <f>M2981*N2981</f>
        <v>0</v>
      </c>
      <c r="P2981" s="42"/>
      <c r="Q2981" s="42">
        <f>M2981*P2981</f>
        <v>0</v>
      </c>
      <c r="R2981" s="42"/>
      <c r="S2981" s="42">
        <f>M2981*R2981</f>
        <v>0</v>
      </c>
      <c r="T2981" s="42">
        <v>21</v>
      </c>
      <c r="U2981" s="42">
        <f>O2981*T2981/100</f>
        <v>0</v>
      </c>
      <c r="V2981" s="42">
        <f>U2981+O2981</f>
        <v>0</v>
      </c>
      <c r="W2981" s="42"/>
      <c r="X2981" s="42"/>
      <c r="Y2981" s="42">
        <v>1</v>
      </c>
    </row>
    <row r="2982" spans="6:25" s="43" customFormat="1" ht="12" hidden="1" outlineLevel="2" x14ac:dyDescent="0.2">
      <c r="F2982" s="44"/>
      <c r="G2982" s="45"/>
      <c r="H2982" s="46" t="s">
        <v>33</v>
      </c>
      <c r="I2982" s="88" t="s">
        <v>1689</v>
      </c>
      <c r="J2982" s="88"/>
      <c r="K2982" s="88"/>
      <c r="L2982" s="88"/>
      <c r="M2982" s="88"/>
      <c r="N2982" s="88"/>
      <c r="O2982" s="88"/>
      <c r="P2982" s="47"/>
      <c r="Q2982" s="48"/>
      <c r="R2982" s="47"/>
      <c r="S2982" s="48"/>
      <c r="T2982" s="49"/>
      <c r="U2982" s="49"/>
      <c r="V2982" s="49"/>
      <c r="W2982" s="50"/>
    </row>
    <row r="2983" spans="6:25" s="43" customFormat="1" ht="6" hidden="1" customHeight="1" outlineLevel="2" x14ac:dyDescent="0.2">
      <c r="F2983" s="44"/>
      <c r="G2983" s="45"/>
      <c r="H2983" s="51"/>
      <c r="I2983" s="52"/>
      <c r="J2983" s="52"/>
      <c r="K2983" s="52"/>
      <c r="L2983" s="52"/>
      <c r="M2983" s="52"/>
      <c r="N2983" s="52"/>
      <c r="O2983" s="52"/>
      <c r="P2983" s="47"/>
      <c r="Q2983" s="48"/>
      <c r="R2983" s="47"/>
      <c r="S2983" s="48"/>
      <c r="T2983" s="49"/>
      <c r="U2983" s="49"/>
      <c r="V2983" s="49"/>
      <c r="W2983" s="50"/>
    </row>
    <row r="2984" spans="6:25" s="43" customFormat="1" ht="12" hidden="1" outlineLevel="2" x14ac:dyDescent="0.2">
      <c r="F2984" s="35">
        <v>660</v>
      </c>
      <c r="G2984" s="36" t="s">
        <v>152</v>
      </c>
      <c r="H2984" s="37" t="s">
        <v>1690</v>
      </c>
      <c r="I2984" s="38" t="s">
        <v>1691</v>
      </c>
      <c r="J2984" s="36" t="s">
        <v>31</v>
      </c>
      <c r="K2984" s="39">
        <v>1</v>
      </c>
      <c r="L2984" s="40">
        <v>0</v>
      </c>
      <c r="M2984" s="39">
        <v>1</v>
      </c>
      <c r="N2984" s="41"/>
      <c r="O2984" s="42">
        <f>M2984*N2984</f>
        <v>0</v>
      </c>
      <c r="P2984" s="42"/>
      <c r="Q2984" s="42">
        <f>M2984*P2984</f>
        <v>0</v>
      </c>
      <c r="R2984" s="42"/>
      <c r="S2984" s="42">
        <f>M2984*R2984</f>
        <v>0</v>
      </c>
      <c r="T2984" s="42">
        <v>21</v>
      </c>
      <c r="U2984" s="42">
        <f>O2984*T2984/100</f>
        <v>0</v>
      </c>
      <c r="V2984" s="42">
        <f>U2984+O2984</f>
        <v>0</v>
      </c>
      <c r="W2984" s="42"/>
      <c r="X2984" s="42"/>
      <c r="Y2984" s="42">
        <v>1</v>
      </c>
    </row>
    <row r="2985" spans="6:25" s="43" customFormat="1" ht="12" hidden="1" outlineLevel="2" x14ac:dyDescent="0.2">
      <c r="F2985" s="44"/>
      <c r="G2985" s="45"/>
      <c r="H2985" s="46" t="s">
        <v>33</v>
      </c>
      <c r="I2985" s="88" t="s">
        <v>1692</v>
      </c>
      <c r="J2985" s="88"/>
      <c r="K2985" s="88"/>
      <c r="L2985" s="88"/>
      <c r="M2985" s="88"/>
      <c r="N2985" s="88"/>
      <c r="O2985" s="88"/>
      <c r="P2985" s="47"/>
      <c r="Q2985" s="48"/>
      <c r="R2985" s="47"/>
      <c r="S2985" s="48"/>
      <c r="T2985" s="49"/>
      <c r="U2985" s="49"/>
      <c r="V2985" s="49"/>
      <c r="W2985" s="50"/>
    </row>
    <row r="2986" spans="6:25" s="43" customFormat="1" ht="6" hidden="1" customHeight="1" outlineLevel="2" x14ac:dyDescent="0.2">
      <c r="F2986" s="44"/>
      <c r="G2986" s="45"/>
      <c r="H2986" s="51"/>
      <c r="I2986" s="52"/>
      <c r="J2986" s="52"/>
      <c r="K2986" s="52"/>
      <c r="L2986" s="52"/>
      <c r="M2986" s="52"/>
      <c r="N2986" s="52"/>
      <c r="O2986" s="52"/>
      <c r="P2986" s="47"/>
      <c r="Q2986" s="48"/>
      <c r="R2986" s="47"/>
      <c r="S2986" s="48"/>
      <c r="T2986" s="49"/>
      <c r="U2986" s="49"/>
      <c r="V2986" s="49"/>
      <c r="W2986" s="50"/>
    </row>
    <row r="2987" spans="6:25" s="43" customFormat="1" ht="12" hidden="1" outlineLevel="2" x14ac:dyDescent="0.2">
      <c r="F2987" s="35">
        <v>661</v>
      </c>
      <c r="G2987" s="36" t="s">
        <v>152</v>
      </c>
      <c r="H2987" s="37" t="s">
        <v>1693</v>
      </c>
      <c r="I2987" s="38" t="s">
        <v>1694</v>
      </c>
      <c r="J2987" s="36" t="s">
        <v>31</v>
      </c>
      <c r="K2987" s="39">
        <v>1</v>
      </c>
      <c r="L2987" s="40">
        <v>0</v>
      </c>
      <c r="M2987" s="39">
        <v>1</v>
      </c>
      <c r="N2987" s="41"/>
      <c r="O2987" s="42">
        <f>M2987*N2987</f>
        <v>0</v>
      </c>
      <c r="P2987" s="42"/>
      <c r="Q2987" s="42">
        <f>M2987*P2987</f>
        <v>0</v>
      </c>
      <c r="R2987" s="42"/>
      <c r="S2987" s="42">
        <f>M2987*R2987</f>
        <v>0</v>
      </c>
      <c r="T2987" s="42">
        <v>21</v>
      </c>
      <c r="U2987" s="42">
        <f>O2987*T2987/100</f>
        <v>0</v>
      </c>
      <c r="V2987" s="42">
        <f>U2987+O2987</f>
        <v>0</v>
      </c>
      <c r="W2987" s="42"/>
      <c r="X2987" s="42"/>
      <c r="Y2987" s="42">
        <v>1</v>
      </c>
    </row>
    <row r="2988" spans="6:25" s="43" customFormat="1" ht="12" hidden="1" outlineLevel="2" x14ac:dyDescent="0.2">
      <c r="F2988" s="44"/>
      <c r="G2988" s="45"/>
      <c r="H2988" s="46" t="s">
        <v>33</v>
      </c>
      <c r="I2988" s="88" t="s">
        <v>1695</v>
      </c>
      <c r="J2988" s="88"/>
      <c r="K2988" s="88"/>
      <c r="L2988" s="88"/>
      <c r="M2988" s="88"/>
      <c r="N2988" s="88"/>
      <c r="O2988" s="88"/>
      <c r="P2988" s="47"/>
      <c r="Q2988" s="48"/>
      <c r="R2988" s="47"/>
      <c r="S2988" s="48"/>
      <c r="T2988" s="49"/>
      <c r="U2988" s="49"/>
      <c r="V2988" s="49"/>
      <c r="W2988" s="50"/>
    </row>
    <row r="2989" spans="6:25" s="43" customFormat="1" ht="6" hidden="1" customHeight="1" outlineLevel="2" x14ac:dyDescent="0.2">
      <c r="F2989" s="44"/>
      <c r="G2989" s="45"/>
      <c r="H2989" s="51"/>
      <c r="I2989" s="52"/>
      <c r="J2989" s="52"/>
      <c r="K2989" s="52"/>
      <c r="L2989" s="52"/>
      <c r="M2989" s="52"/>
      <c r="N2989" s="52"/>
      <c r="O2989" s="52"/>
      <c r="P2989" s="47"/>
      <c r="Q2989" s="48"/>
      <c r="R2989" s="47"/>
      <c r="S2989" s="48"/>
      <c r="T2989" s="49"/>
      <c r="U2989" s="49"/>
      <c r="V2989" s="49"/>
      <c r="W2989" s="50"/>
    </row>
    <row r="2990" spans="6:25" s="43" customFormat="1" ht="12" hidden="1" outlineLevel="2" x14ac:dyDescent="0.2">
      <c r="F2990" s="35">
        <v>662</v>
      </c>
      <c r="G2990" s="36" t="s">
        <v>152</v>
      </c>
      <c r="H2990" s="37" t="s">
        <v>1696</v>
      </c>
      <c r="I2990" s="38" t="s">
        <v>1697</v>
      </c>
      <c r="J2990" s="36" t="s">
        <v>31</v>
      </c>
      <c r="K2990" s="39">
        <v>1</v>
      </c>
      <c r="L2990" s="40">
        <v>0</v>
      </c>
      <c r="M2990" s="39">
        <v>1</v>
      </c>
      <c r="N2990" s="41"/>
      <c r="O2990" s="42">
        <f>M2990*N2990</f>
        <v>0</v>
      </c>
      <c r="P2990" s="42"/>
      <c r="Q2990" s="42">
        <f>M2990*P2990</f>
        <v>0</v>
      </c>
      <c r="R2990" s="42"/>
      <c r="S2990" s="42">
        <f>M2990*R2990</f>
        <v>0</v>
      </c>
      <c r="T2990" s="42">
        <v>21</v>
      </c>
      <c r="U2990" s="42">
        <f>O2990*T2990/100</f>
        <v>0</v>
      </c>
      <c r="V2990" s="42">
        <f>U2990+O2990</f>
        <v>0</v>
      </c>
      <c r="W2990" s="42"/>
      <c r="X2990" s="42"/>
      <c r="Y2990" s="42">
        <v>1</v>
      </c>
    </row>
    <row r="2991" spans="6:25" s="43" customFormat="1" ht="12" hidden="1" outlineLevel="2" x14ac:dyDescent="0.2">
      <c r="F2991" s="44"/>
      <c r="G2991" s="45"/>
      <c r="H2991" s="46" t="s">
        <v>33</v>
      </c>
      <c r="I2991" s="88" t="s">
        <v>1698</v>
      </c>
      <c r="J2991" s="88"/>
      <c r="K2991" s="88"/>
      <c r="L2991" s="88"/>
      <c r="M2991" s="88"/>
      <c r="N2991" s="88"/>
      <c r="O2991" s="88"/>
      <c r="P2991" s="47"/>
      <c r="Q2991" s="48"/>
      <c r="R2991" s="47"/>
      <c r="S2991" s="48"/>
      <c r="T2991" s="49"/>
      <c r="U2991" s="49"/>
      <c r="V2991" s="49"/>
      <c r="W2991" s="50"/>
    </row>
    <row r="2992" spans="6:25" s="43" customFormat="1" ht="6" hidden="1" customHeight="1" outlineLevel="2" x14ac:dyDescent="0.2">
      <c r="F2992" s="44"/>
      <c r="G2992" s="45"/>
      <c r="H2992" s="51"/>
      <c r="I2992" s="52"/>
      <c r="J2992" s="52"/>
      <c r="K2992" s="52"/>
      <c r="L2992" s="52"/>
      <c r="M2992" s="52"/>
      <c r="N2992" s="52"/>
      <c r="O2992" s="52"/>
      <c r="P2992" s="47"/>
      <c r="Q2992" s="48"/>
      <c r="R2992" s="47"/>
      <c r="S2992" s="48"/>
      <c r="T2992" s="49"/>
      <c r="U2992" s="49"/>
      <c r="V2992" s="49"/>
      <c r="W2992" s="50"/>
    </row>
    <row r="2993" spans="6:25" s="43" customFormat="1" ht="12" hidden="1" outlineLevel="2" x14ac:dyDescent="0.2">
      <c r="F2993" s="35">
        <v>663</v>
      </c>
      <c r="G2993" s="36" t="s">
        <v>152</v>
      </c>
      <c r="H2993" s="37" t="s">
        <v>1699</v>
      </c>
      <c r="I2993" s="38" t="s">
        <v>1700</v>
      </c>
      <c r="J2993" s="36" t="s">
        <v>149</v>
      </c>
      <c r="K2993" s="39">
        <v>0.74</v>
      </c>
      <c r="L2993" s="40">
        <v>0</v>
      </c>
      <c r="M2993" s="39">
        <v>0.74</v>
      </c>
      <c r="N2993" s="41"/>
      <c r="O2993" s="42">
        <f>M2993*N2993</f>
        <v>0</v>
      </c>
      <c r="P2993" s="42"/>
      <c r="Q2993" s="42">
        <f>M2993*P2993</f>
        <v>0</v>
      </c>
      <c r="R2993" s="42"/>
      <c r="S2993" s="42">
        <f>M2993*R2993</f>
        <v>0</v>
      </c>
      <c r="T2993" s="42">
        <v>21</v>
      </c>
      <c r="U2993" s="42">
        <f>O2993*T2993/100</f>
        <v>0</v>
      </c>
      <c r="V2993" s="42">
        <f>U2993+O2993</f>
        <v>0</v>
      </c>
      <c r="W2993" s="42"/>
      <c r="X2993" s="42"/>
      <c r="Y2993" s="42">
        <v>1</v>
      </c>
    </row>
    <row r="2994" spans="6:25" s="43" customFormat="1" ht="12" hidden="1" outlineLevel="2" x14ac:dyDescent="0.2">
      <c r="F2994" s="44"/>
      <c r="G2994" s="45"/>
      <c r="H2994" s="46" t="s">
        <v>33</v>
      </c>
      <c r="I2994" s="88" t="s">
        <v>1701</v>
      </c>
      <c r="J2994" s="88"/>
      <c r="K2994" s="88"/>
      <c r="L2994" s="88"/>
      <c r="M2994" s="88"/>
      <c r="N2994" s="88"/>
      <c r="O2994" s="88"/>
      <c r="P2994" s="47"/>
      <c r="Q2994" s="48"/>
      <c r="R2994" s="47"/>
      <c r="S2994" s="48"/>
      <c r="T2994" s="49"/>
      <c r="U2994" s="49"/>
      <c r="V2994" s="49"/>
      <c r="W2994" s="50"/>
    </row>
    <row r="2995" spans="6:25" s="43" customFormat="1" ht="6" hidden="1" customHeight="1" outlineLevel="2" x14ac:dyDescent="0.2">
      <c r="F2995" s="44"/>
      <c r="G2995" s="45"/>
      <c r="H2995" s="51"/>
      <c r="I2995" s="52"/>
      <c r="J2995" s="52"/>
      <c r="K2995" s="52"/>
      <c r="L2995" s="52"/>
      <c r="M2995" s="52"/>
      <c r="N2995" s="52"/>
      <c r="O2995" s="52"/>
      <c r="P2995" s="47"/>
      <c r="Q2995" s="48"/>
      <c r="R2995" s="47"/>
      <c r="S2995" s="48"/>
      <c r="T2995" s="49"/>
      <c r="U2995" s="49"/>
      <c r="V2995" s="49"/>
      <c r="W2995" s="50"/>
    </row>
    <row r="2996" spans="6:25" s="65" customFormat="1" ht="12.75" hidden="1" customHeight="1" outlineLevel="2" x14ac:dyDescent="0.25">
      <c r="F2996" s="66"/>
      <c r="G2996" s="67"/>
      <c r="H2996" s="67"/>
      <c r="I2996" s="68"/>
      <c r="J2996" s="67"/>
      <c r="K2996" s="69"/>
      <c r="L2996" s="70"/>
      <c r="M2996" s="69"/>
      <c r="N2996" s="70"/>
      <c r="O2996" s="71"/>
      <c r="P2996" s="72"/>
      <c r="Q2996" s="70"/>
      <c r="R2996" s="70"/>
      <c r="S2996" s="70"/>
      <c r="T2996" s="73" t="s">
        <v>36</v>
      </c>
      <c r="U2996" s="70"/>
      <c r="V2996" s="70"/>
      <c r="W2996" s="70"/>
    </row>
    <row r="2997" spans="6:25" s="25" customFormat="1" ht="16.5" customHeight="1" outlineLevel="1" collapsed="1" x14ac:dyDescent="0.2">
      <c r="F2997" s="26"/>
      <c r="G2997" s="27"/>
      <c r="H2997" s="28"/>
      <c r="I2997" s="28" t="s">
        <v>564</v>
      </c>
      <c r="J2997" s="27"/>
      <c r="K2997" s="29"/>
      <c r="L2997" s="30"/>
      <c r="M2997" s="29"/>
      <c r="N2997" s="30"/>
      <c r="O2997" s="31">
        <f>SUBTOTAL(9,O2998:O3043)</f>
        <v>0</v>
      </c>
      <c r="P2997" s="32"/>
      <c r="Q2997" s="31">
        <f>SUBTOTAL(9,Q2998:Q3043)</f>
        <v>2.4420000000000001E-2</v>
      </c>
      <c r="R2997" s="30"/>
      <c r="S2997" s="31">
        <f>SUBTOTAL(9,S2998:S3043)</f>
        <v>0</v>
      </c>
      <c r="T2997" s="33"/>
      <c r="U2997" s="31">
        <f>SUBTOTAL(9,U2998:U3043)</f>
        <v>0</v>
      </c>
      <c r="V2997" s="31">
        <f>SUBTOTAL(9,V2998:V3043)</f>
        <v>0</v>
      </c>
      <c r="Y2997" s="31">
        <f>SUBTOTAL(9,Y2998:Y3043)</f>
        <v>15</v>
      </c>
    </row>
    <row r="2998" spans="6:25" s="43" customFormat="1" ht="12" outlineLevel="2" x14ac:dyDescent="0.2">
      <c r="F2998" s="35">
        <v>664</v>
      </c>
      <c r="G2998" s="36" t="s">
        <v>152</v>
      </c>
      <c r="H2998" s="37" t="s">
        <v>1702</v>
      </c>
      <c r="I2998" s="38" t="s">
        <v>1703</v>
      </c>
      <c r="J2998" s="36" t="s">
        <v>31</v>
      </c>
      <c r="K2998" s="39">
        <v>1</v>
      </c>
      <c r="L2998" s="40">
        <v>0</v>
      </c>
      <c r="M2998" s="39">
        <v>1</v>
      </c>
      <c r="N2998" s="85"/>
      <c r="O2998" s="42">
        <f>M2998*N2998</f>
        <v>0</v>
      </c>
      <c r="P2998" s="42"/>
      <c r="Q2998" s="42">
        <f>M2998*P2998</f>
        <v>0</v>
      </c>
      <c r="R2998" s="42"/>
      <c r="S2998" s="42">
        <f>M2998*R2998</f>
        <v>0</v>
      </c>
      <c r="T2998" s="42">
        <v>21</v>
      </c>
      <c r="U2998" s="42">
        <f>O2998*T2998/100</f>
        <v>0</v>
      </c>
      <c r="V2998" s="42">
        <f>U2998+O2998</f>
        <v>0</v>
      </c>
      <c r="W2998" s="42"/>
      <c r="X2998" s="42"/>
      <c r="Y2998" s="42">
        <v>1</v>
      </c>
    </row>
    <row r="2999" spans="6:25" s="43" customFormat="1" ht="12" outlineLevel="2" x14ac:dyDescent="0.2">
      <c r="F2999" s="44"/>
      <c r="G2999" s="45"/>
      <c r="H2999" s="46" t="s">
        <v>33</v>
      </c>
      <c r="I2999" s="88" t="s">
        <v>1704</v>
      </c>
      <c r="J2999" s="88"/>
      <c r="K2999" s="88"/>
      <c r="L2999" s="88"/>
      <c r="M2999" s="88"/>
      <c r="N2999" s="88"/>
      <c r="O2999" s="88"/>
      <c r="P2999" s="47"/>
      <c r="Q2999" s="48"/>
      <c r="R2999" s="47"/>
      <c r="S2999" s="48"/>
      <c r="T2999" s="49"/>
      <c r="U2999" s="49"/>
      <c r="V2999" s="49"/>
      <c r="W2999" s="50"/>
    </row>
    <row r="3000" spans="6:25" s="43" customFormat="1" ht="6" hidden="1" customHeight="1" outlineLevel="2" x14ac:dyDescent="0.2">
      <c r="F3000" s="44"/>
      <c r="G3000" s="45"/>
      <c r="H3000" s="51"/>
      <c r="I3000" s="52"/>
      <c r="J3000" s="52"/>
      <c r="K3000" s="52"/>
      <c r="L3000" s="52"/>
      <c r="M3000" s="52"/>
      <c r="N3000" s="52"/>
      <c r="O3000" s="52"/>
      <c r="P3000" s="47"/>
      <c r="Q3000" s="48"/>
      <c r="R3000" s="47"/>
      <c r="S3000" s="48"/>
      <c r="T3000" s="49"/>
      <c r="U3000" s="49"/>
      <c r="V3000" s="49"/>
      <c r="W3000" s="50"/>
    </row>
    <row r="3001" spans="6:25" s="43" customFormat="1" ht="12" outlineLevel="2" x14ac:dyDescent="0.2">
      <c r="F3001" s="35">
        <v>665</v>
      </c>
      <c r="G3001" s="36" t="s">
        <v>41</v>
      </c>
      <c r="H3001" s="37" t="s">
        <v>1705</v>
      </c>
      <c r="I3001" s="38" t="s">
        <v>1706</v>
      </c>
      <c r="J3001" s="36" t="s">
        <v>31</v>
      </c>
      <c r="K3001" s="39">
        <v>1</v>
      </c>
      <c r="L3001" s="40">
        <v>0</v>
      </c>
      <c r="M3001" s="39">
        <v>1</v>
      </c>
      <c r="N3001" s="86">
        <f>List2!E2</f>
        <v>0</v>
      </c>
      <c r="O3001" s="42">
        <f>M3001*N3001</f>
        <v>0</v>
      </c>
      <c r="P3001" s="42">
        <v>5.9999999999999995E-4</v>
      </c>
      <c r="Q3001" s="42">
        <f>M3001*P3001</f>
        <v>5.9999999999999995E-4</v>
      </c>
      <c r="R3001" s="42"/>
      <c r="S3001" s="42">
        <f>M3001*R3001</f>
        <v>0</v>
      </c>
      <c r="T3001" s="42">
        <v>21</v>
      </c>
      <c r="U3001" s="42">
        <f>O3001*T3001/100</f>
        <v>0</v>
      </c>
      <c r="V3001" s="42">
        <f>U3001+O3001</f>
        <v>0</v>
      </c>
      <c r="W3001" s="42"/>
      <c r="X3001" s="42"/>
      <c r="Y3001" s="42">
        <v>1</v>
      </c>
    </row>
    <row r="3002" spans="6:25" s="43" customFormat="1" ht="12" outlineLevel="2" x14ac:dyDescent="0.2">
      <c r="F3002" s="44"/>
      <c r="G3002" s="45"/>
      <c r="H3002" s="46" t="s">
        <v>33</v>
      </c>
      <c r="I3002" s="88" t="s">
        <v>1707</v>
      </c>
      <c r="J3002" s="88"/>
      <c r="K3002" s="88"/>
      <c r="L3002" s="88"/>
      <c r="M3002" s="88"/>
      <c r="N3002" s="88"/>
      <c r="O3002" s="88"/>
      <c r="P3002" s="47"/>
      <c r="Q3002" s="48"/>
      <c r="R3002" s="47"/>
      <c r="S3002" s="48"/>
      <c r="T3002" s="49"/>
      <c r="U3002" s="49"/>
      <c r="V3002" s="49"/>
      <c r="W3002" s="50"/>
    </row>
    <row r="3003" spans="6:25" s="43" customFormat="1" ht="6" hidden="1" customHeight="1" outlineLevel="2" x14ac:dyDescent="0.2">
      <c r="F3003" s="44"/>
      <c r="G3003" s="45"/>
      <c r="H3003" s="51"/>
      <c r="I3003" s="52"/>
      <c r="J3003" s="52"/>
      <c r="K3003" s="52"/>
      <c r="L3003" s="52"/>
      <c r="M3003" s="52"/>
      <c r="N3003" s="52"/>
      <c r="O3003" s="52"/>
      <c r="P3003" s="47"/>
      <c r="Q3003" s="48"/>
      <c r="R3003" s="47"/>
      <c r="S3003" s="48"/>
      <c r="T3003" s="49"/>
      <c r="U3003" s="49"/>
      <c r="V3003" s="49"/>
      <c r="W3003" s="50"/>
    </row>
    <row r="3004" spans="6:25" s="43" customFormat="1" ht="12" outlineLevel="2" x14ac:dyDescent="0.2">
      <c r="F3004" s="35">
        <v>666</v>
      </c>
      <c r="G3004" s="36" t="s">
        <v>152</v>
      </c>
      <c r="H3004" s="37" t="s">
        <v>574</v>
      </c>
      <c r="I3004" s="38" t="s">
        <v>575</v>
      </c>
      <c r="J3004" s="36" t="s">
        <v>264</v>
      </c>
      <c r="K3004" s="39">
        <v>2</v>
      </c>
      <c r="L3004" s="40">
        <v>0</v>
      </c>
      <c r="M3004" s="39">
        <v>2</v>
      </c>
      <c r="N3004" s="85"/>
      <c r="O3004" s="42">
        <f>M3004*N3004</f>
        <v>0</v>
      </c>
      <c r="P3004" s="42">
        <v>3.1199999999999999E-3</v>
      </c>
      <c r="Q3004" s="42">
        <f>M3004*P3004</f>
        <v>6.2399999999999999E-3</v>
      </c>
      <c r="R3004" s="42"/>
      <c r="S3004" s="42">
        <f>M3004*R3004</f>
        <v>0</v>
      </c>
      <c r="T3004" s="42">
        <v>21</v>
      </c>
      <c r="U3004" s="42">
        <f>O3004*T3004/100</f>
        <v>0</v>
      </c>
      <c r="V3004" s="42">
        <f>U3004+O3004</f>
        <v>0</v>
      </c>
      <c r="W3004" s="42"/>
      <c r="X3004" s="42"/>
      <c r="Y3004" s="42">
        <v>1</v>
      </c>
    </row>
    <row r="3005" spans="6:25" s="43" customFormat="1" ht="12" outlineLevel="2" x14ac:dyDescent="0.2">
      <c r="F3005" s="44"/>
      <c r="G3005" s="45"/>
      <c r="H3005" s="46" t="s">
        <v>33</v>
      </c>
      <c r="I3005" s="88" t="s">
        <v>576</v>
      </c>
      <c r="J3005" s="88"/>
      <c r="K3005" s="88"/>
      <c r="L3005" s="88"/>
      <c r="M3005" s="88"/>
      <c r="N3005" s="88"/>
      <c r="O3005" s="88"/>
      <c r="P3005" s="47"/>
      <c r="Q3005" s="48"/>
      <c r="R3005" s="47"/>
      <c r="S3005" s="48"/>
      <c r="T3005" s="49"/>
      <c r="U3005" s="49"/>
      <c r="V3005" s="49"/>
      <c r="W3005" s="50"/>
    </row>
    <row r="3006" spans="6:25" s="43" customFormat="1" ht="6" hidden="1" customHeight="1" outlineLevel="2" x14ac:dyDescent="0.2">
      <c r="F3006" s="44"/>
      <c r="G3006" s="45"/>
      <c r="H3006" s="51"/>
      <c r="I3006" s="52"/>
      <c r="J3006" s="52"/>
      <c r="K3006" s="52"/>
      <c r="L3006" s="52"/>
      <c r="M3006" s="52"/>
      <c r="N3006" s="52"/>
      <c r="O3006" s="52"/>
      <c r="P3006" s="47"/>
      <c r="Q3006" s="48"/>
      <c r="R3006" s="47"/>
      <c r="S3006" s="48"/>
      <c r="T3006" s="49"/>
      <c r="U3006" s="49"/>
      <c r="V3006" s="49"/>
      <c r="W3006" s="50"/>
    </row>
    <row r="3007" spans="6:25" s="43" customFormat="1" ht="12" outlineLevel="2" x14ac:dyDescent="0.2">
      <c r="F3007" s="35">
        <v>667</v>
      </c>
      <c r="G3007" s="36" t="s">
        <v>41</v>
      </c>
      <c r="H3007" s="37" t="s">
        <v>1708</v>
      </c>
      <c r="I3007" s="38" t="s">
        <v>1709</v>
      </c>
      <c r="J3007" s="36" t="s">
        <v>31</v>
      </c>
      <c r="K3007" s="39">
        <v>1</v>
      </c>
      <c r="L3007" s="40">
        <v>0</v>
      </c>
      <c r="M3007" s="39">
        <v>1</v>
      </c>
      <c r="N3007" s="86">
        <f>List2!E3</f>
        <v>0</v>
      </c>
      <c r="O3007" s="42">
        <f>M3007*N3007</f>
        <v>0</v>
      </c>
      <c r="P3007" s="42">
        <v>2.0500000000000002E-3</v>
      </c>
      <c r="Q3007" s="42">
        <f>M3007*P3007</f>
        <v>2.0500000000000002E-3</v>
      </c>
      <c r="R3007" s="42"/>
      <c r="S3007" s="42">
        <f>M3007*R3007</f>
        <v>0</v>
      </c>
      <c r="T3007" s="42">
        <v>21</v>
      </c>
      <c r="U3007" s="42">
        <f>O3007*T3007/100</f>
        <v>0</v>
      </c>
      <c r="V3007" s="42">
        <f>U3007+O3007</f>
        <v>0</v>
      </c>
      <c r="W3007" s="42"/>
      <c r="X3007" s="42"/>
      <c r="Y3007" s="42">
        <v>1</v>
      </c>
    </row>
    <row r="3008" spans="6:25" s="43" customFormat="1" ht="12" outlineLevel="2" x14ac:dyDescent="0.2">
      <c r="F3008" s="44"/>
      <c r="G3008" s="45"/>
      <c r="H3008" s="46" t="s">
        <v>33</v>
      </c>
      <c r="I3008" s="88" t="s">
        <v>1710</v>
      </c>
      <c r="J3008" s="88"/>
      <c r="K3008" s="88"/>
      <c r="L3008" s="88"/>
      <c r="M3008" s="88"/>
      <c r="N3008" s="88"/>
      <c r="O3008" s="88"/>
      <c r="P3008" s="47"/>
      <c r="Q3008" s="48"/>
      <c r="R3008" s="47"/>
      <c r="S3008" s="48"/>
      <c r="T3008" s="49"/>
      <c r="U3008" s="49"/>
      <c r="V3008" s="49"/>
      <c r="W3008" s="50"/>
    </row>
    <row r="3009" spans="6:25" s="43" customFormat="1" ht="6" hidden="1" customHeight="1" outlineLevel="2" x14ac:dyDescent="0.2">
      <c r="F3009" s="44"/>
      <c r="G3009" s="45"/>
      <c r="H3009" s="51"/>
      <c r="I3009" s="52"/>
      <c r="J3009" s="52"/>
      <c r="K3009" s="52"/>
      <c r="L3009" s="52"/>
      <c r="M3009" s="52"/>
      <c r="N3009" s="52"/>
      <c r="O3009" s="52"/>
      <c r="P3009" s="47"/>
      <c r="Q3009" s="48"/>
      <c r="R3009" s="47"/>
      <c r="S3009" s="48"/>
      <c r="T3009" s="49"/>
      <c r="U3009" s="49"/>
      <c r="V3009" s="49"/>
      <c r="W3009" s="50"/>
    </row>
    <row r="3010" spans="6:25" s="43" customFormat="1" ht="12" outlineLevel="2" x14ac:dyDescent="0.2">
      <c r="F3010" s="35">
        <v>668</v>
      </c>
      <c r="G3010" s="36" t="s">
        <v>152</v>
      </c>
      <c r="H3010" s="37" t="s">
        <v>574</v>
      </c>
      <c r="I3010" s="38" t="s">
        <v>575</v>
      </c>
      <c r="J3010" s="36" t="s">
        <v>264</v>
      </c>
      <c r="K3010" s="39">
        <v>2</v>
      </c>
      <c r="L3010" s="40">
        <v>0</v>
      </c>
      <c r="M3010" s="39">
        <v>2</v>
      </c>
      <c r="N3010" s="85"/>
      <c r="O3010" s="42">
        <f>M3010*N3010</f>
        <v>0</v>
      </c>
      <c r="P3010" s="42">
        <v>3.1199999999999999E-3</v>
      </c>
      <c r="Q3010" s="42">
        <f>M3010*P3010</f>
        <v>6.2399999999999999E-3</v>
      </c>
      <c r="R3010" s="42"/>
      <c r="S3010" s="42">
        <f>M3010*R3010</f>
        <v>0</v>
      </c>
      <c r="T3010" s="42">
        <v>21</v>
      </c>
      <c r="U3010" s="42">
        <f>O3010*T3010/100</f>
        <v>0</v>
      </c>
      <c r="V3010" s="42">
        <f>U3010+O3010</f>
        <v>0</v>
      </c>
      <c r="W3010" s="42"/>
      <c r="X3010" s="42"/>
      <c r="Y3010" s="42">
        <v>1</v>
      </c>
    </row>
    <row r="3011" spans="6:25" s="43" customFormat="1" ht="12" outlineLevel="2" x14ac:dyDescent="0.2">
      <c r="F3011" s="44"/>
      <c r="G3011" s="45"/>
      <c r="H3011" s="46" t="s">
        <v>33</v>
      </c>
      <c r="I3011" s="88" t="s">
        <v>576</v>
      </c>
      <c r="J3011" s="88"/>
      <c r="K3011" s="88"/>
      <c r="L3011" s="88"/>
      <c r="M3011" s="88"/>
      <c r="N3011" s="88"/>
      <c r="O3011" s="88"/>
      <c r="P3011" s="47"/>
      <c r="Q3011" s="48"/>
      <c r="R3011" s="47"/>
      <c r="S3011" s="48"/>
      <c r="T3011" s="49"/>
      <c r="U3011" s="49"/>
      <c r="V3011" s="49"/>
      <c r="W3011" s="50"/>
    </row>
    <row r="3012" spans="6:25" s="43" customFormat="1" ht="6" hidden="1" customHeight="1" outlineLevel="2" x14ac:dyDescent="0.2">
      <c r="F3012" s="44"/>
      <c r="G3012" s="45"/>
      <c r="H3012" s="51"/>
      <c r="I3012" s="52"/>
      <c r="J3012" s="52"/>
      <c r="K3012" s="52"/>
      <c r="L3012" s="52"/>
      <c r="M3012" s="52"/>
      <c r="N3012" s="52"/>
      <c r="O3012" s="52"/>
      <c r="P3012" s="47"/>
      <c r="Q3012" s="48"/>
      <c r="R3012" s="47"/>
      <c r="S3012" s="48"/>
      <c r="T3012" s="49"/>
      <c r="U3012" s="49"/>
      <c r="V3012" s="49"/>
      <c r="W3012" s="50"/>
    </row>
    <row r="3013" spans="6:25" s="43" customFormat="1" ht="12" outlineLevel="2" x14ac:dyDescent="0.2">
      <c r="F3013" s="35">
        <v>669</v>
      </c>
      <c r="G3013" s="36" t="s">
        <v>152</v>
      </c>
      <c r="H3013" s="37" t="s">
        <v>1711</v>
      </c>
      <c r="I3013" s="38" t="s">
        <v>1712</v>
      </c>
      <c r="J3013" s="36" t="s">
        <v>31</v>
      </c>
      <c r="K3013" s="39">
        <v>1</v>
      </c>
      <c r="L3013" s="40">
        <v>0</v>
      </c>
      <c r="M3013" s="39">
        <v>1</v>
      </c>
      <c r="N3013" s="85"/>
      <c r="O3013" s="42">
        <f>M3013*N3013</f>
        <v>0</v>
      </c>
      <c r="P3013" s="42"/>
      <c r="Q3013" s="42">
        <f>M3013*P3013</f>
        <v>0</v>
      </c>
      <c r="R3013" s="42"/>
      <c r="S3013" s="42">
        <f>M3013*R3013</f>
        <v>0</v>
      </c>
      <c r="T3013" s="42">
        <v>21</v>
      </c>
      <c r="U3013" s="42">
        <f>O3013*T3013/100</f>
        <v>0</v>
      </c>
      <c r="V3013" s="42">
        <f>U3013+O3013</f>
        <v>0</v>
      </c>
      <c r="W3013" s="42"/>
      <c r="X3013" s="42"/>
      <c r="Y3013" s="42">
        <v>1</v>
      </c>
    </row>
    <row r="3014" spans="6:25" s="43" customFormat="1" ht="12" outlineLevel="2" x14ac:dyDescent="0.2">
      <c r="F3014" s="44"/>
      <c r="G3014" s="45"/>
      <c r="H3014" s="46" t="s">
        <v>33</v>
      </c>
      <c r="I3014" s="88" t="s">
        <v>1713</v>
      </c>
      <c r="J3014" s="88"/>
      <c r="K3014" s="88"/>
      <c r="L3014" s="88"/>
      <c r="M3014" s="88"/>
      <c r="N3014" s="88"/>
      <c r="O3014" s="88"/>
      <c r="P3014" s="47"/>
      <c r="Q3014" s="48"/>
      <c r="R3014" s="47"/>
      <c r="S3014" s="48"/>
      <c r="T3014" s="49"/>
      <c r="U3014" s="49"/>
      <c r="V3014" s="49"/>
      <c r="W3014" s="50"/>
    </row>
    <row r="3015" spans="6:25" s="43" customFormat="1" ht="6" hidden="1" customHeight="1" outlineLevel="2" x14ac:dyDescent="0.2">
      <c r="F3015" s="44"/>
      <c r="G3015" s="45"/>
      <c r="H3015" s="51"/>
      <c r="I3015" s="52"/>
      <c r="J3015" s="52"/>
      <c r="K3015" s="52"/>
      <c r="L3015" s="52"/>
      <c r="M3015" s="52"/>
      <c r="N3015" s="52"/>
      <c r="O3015" s="52"/>
      <c r="P3015" s="47"/>
      <c r="Q3015" s="48"/>
      <c r="R3015" s="47"/>
      <c r="S3015" s="48"/>
      <c r="T3015" s="49"/>
      <c r="U3015" s="49"/>
      <c r="V3015" s="49"/>
      <c r="W3015" s="50"/>
    </row>
    <row r="3016" spans="6:25" s="43" customFormat="1" ht="12" outlineLevel="2" x14ac:dyDescent="0.2">
      <c r="F3016" s="35">
        <v>670</v>
      </c>
      <c r="G3016" s="36" t="s">
        <v>41</v>
      </c>
      <c r="H3016" s="37" t="s">
        <v>1714</v>
      </c>
      <c r="I3016" s="38" t="s">
        <v>1715</v>
      </c>
      <c r="J3016" s="36" t="s">
        <v>31</v>
      </c>
      <c r="K3016" s="39">
        <v>1</v>
      </c>
      <c r="L3016" s="40">
        <v>0</v>
      </c>
      <c r="M3016" s="39">
        <v>1</v>
      </c>
      <c r="N3016" s="85"/>
      <c r="O3016" s="42">
        <f>M3016*N3016</f>
        <v>0</v>
      </c>
      <c r="P3016" s="42">
        <v>2.0000000000000001E-4</v>
      </c>
      <c r="Q3016" s="42">
        <f>M3016*P3016</f>
        <v>2.0000000000000001E-4</v>
      </c>
      <c r="R3016" s="42"/>
      <c r="S3016" s="42">
        <f>M3016*R3016</f>
        <v>0</v>
      </c>
      <c r="T3016" s="42">
        <v>21</v>
      </c>
      <c r="U3016" s="42">
        <f>O3016*T3016/100</f>
        <v>0</v>
      </c>
      <c r="V3016" s="42">
        <f>U3016+O3016</f>
        <v>0</v>
      </c>
      <c r="W3016" s="42"/>
      <c r="X3016" s="42"/>
      <c r="Y3016" s="42">
        <v>1</v>
      </c>
    </row>
    <row r="3017" spans="6:25" s="43" customFormat="1" ht="12" outlineLevel="2" x14ac:dyDescent="0.2">
      <c r="F3017" s="44"/>
      <c r="G3017" s="45"/>
      <c r="H3017" s="46" t="s">
        <v>33</v>
      </c>
      <c r="I3017" s="88" t="s">
        <v>1716</v>
      </c>
      <c r="J3017" s="88"/>
      <c r="K3017" s="88"/>
      <c r="L3017" s="88"/>
      <c r="M3017" s="88"/>
      <c r="N3017" s="88"/>
      <c r="O3017" s="88"/>
      <c r="P3017" s="47"/>
      <c r="Q3017" s="48"/>
      <c r="R3017" s="47"/>
      <c r="S3017" s="48"/>
      <c r="T3017" s="49"/>
      <c r="U3017" s="49"/>
      <c r="V3017" s="49"/>
      <c r="W3017" s="50"/>
    </row>
    <row r="3018" spans="6:25" s="43" customFormat="1" ht="6" hidden="1" customHeight="1" outlineLevel="2" x14ac:dyDescent="0.2">
      <c r="F3018" s="44"/>
      <c r="G3018" s="45"/>
      <c r="H3018" s="51"/>
      <c r="I3018" s="52"/>
      <c r="J3018" s="52"/>
      <c r="K3018" s="52"/>
      <c r="L3018" s="52"/>
      <c r="M3018" s="52"/>
      <c r="N3018" s="52"/>
      <c r="O3018" s="52"/>
      <c r="P3018" s="47"/>
      <c r="Q3018" s="48"/>
      <c r="R3018" s="47"/>
      <c r="S3018" s="48"/>
      <c r="T3018" s="49"/>
      <c r="U3018" s="49"/>
      <c r="V3018" s="49"/>
      <c r="W3018" s="50"/>
    </row>
    <row r="3019" spans="6:25" s="43" customFormat="1" ht="12" outlineLevel="2" x14ac:dyDescent="0.2">
      <c r="F3019" s="35">
        <v>671</v>
      </c>
      <c r="G3019" s="36" t="s">
        <v>152</v>
      </c>
      <c r="H3019" s="37" t="s">
        <v>1702</v>
      </c>
      <c r="I3019" s="38" t="s">
        <v>1703</v>
      </c>
      <c r="J3019" s="36" t="s">
        <v>31</v>
      </c>
      <c r="K3019" s="39">
        <v>1</v>
      </c>
      <c r="L3019" s="40">
        <v>0</v>
      </c>
      <c r="M3019" s="39">
        <v>1</v>
      </c>
      <c r="N3019" s="85"/>
      <c r="O3019" s="42">
        <f>M3019*N3019</f>
        <v>0</v>
      </c>
      <c r="P3019" s="42"/>
      <c r="Q3019" s="42">
        <f>M3019*P3019</f>
        <v>0</v>
      </c>
      <c r="R3019" s="42"/>
      <c r="S3019" s="42">
        <f>M3019*R3019</f>
        <v>0</v>
      </c>
      <c r="T3019" s="42">
        <v>21</v>
      </c>
      <c r="U3019" s="42">
        <f>O3019*T3019/100</f>
        <v>0</v>
      </c>
      <c r="V3019" s="42">
        <f>U3019+O3019</f>
        <v>0</v>
      </c>
      <c r="W3019" s="42"/>
      <c r="X3019" s="42"/>
      <c r="Y3019" s="42">
        <v>1</v>
      </c>
    </row>
    <row r="3020" spans="6:25" s="43" customFormat="1" ht="12" outlineLevel="2" x14ac:dyDescent="0.2">
      <c r="F3020" s="44"/>
      <c r="G3020" s="45"/>
      <c r="H3020" s="46" t="s">
        <v>33</v>
      </c>
      <c r="I3020" s="88" t="s">
        <v>1704</v>
      </c>
      <c r="J3020" s="88"/>
      <c r="K3020" s="88"/>
      <c r="L3020" s="88"/>
      <c r="M3020" s="88"/>
      <c r="N3020" s="88"/>
      <c r="O3020" s="88"/>
      <c r="P3020" s="47"/>
      <c r="Q3020" s="48"/>
      <c r="R3020" s="47"/>
      <c r="S3020" s="48"/>
      <c r="T3020" s="49"/>
      <c r="U3020" s="49"/>
      <c r="V3020" s="49"/>
      <c r="W3020" s="50"/>
    </row>
    <row r="3021" spans="6:25" s="43" customFormat="1" ht="6" hidden="1" customHeight="1" outlineLevel="2" x14ac:dyDescent="0.2">
      <c r="F3021" s="44"/>
      <c r="G3021" s="45"/>
      <c r="H3021" s="51"/>
      <c r="I3021" s="52"/>
      <c r="J3021" s="52"/>
      <c r="K3021" s="52"/>
      <c r="L3021" s="52"/>
      <c r="M3021" s="52"/>
      <c r="N3021" s="52"/>
      <c r="O3021" s="52"/>
      <c r="P3021" s="47"/>
      <c r="Q3021" s="48"/>
      <c r="R3021" s="47"/>
      <c r="S3021" s="48"/>
      <c r="T3021" s="49"/>
      <c r="U3021" s="49"/>
      <c r="V3021" s="49"/>
      <c r="W3021" s="50"/>
    </row>
    <row r="3022" spans="6:25" s="43" customFormat="1" ht="12" outlineLevel="2" x14ac:dyDescent="0.2">
      <c r="F3022" s="35">
        <v>672</v>
      </c>
      <c r="G3022" s="36" t="s">
        <v>41</v>
      </c>
      <c r="H3022" s="37" t="s">
        <v>1705</v>
      </c>
      <c r="I3022" s="38" t="s">
        <v>1706</v>
      </c>
      <c r="J3022" s="36" t="s">
        <v>31</v>
      </c>
      <c r="K3022" s="39">
        <v>1</v>
      </c>
      <c r="L3022" s="40">
        <v>0</v>
      </c>
      <c r="M3022" s="39">
        <v>1</v>
      </c>
      <c r="N3022" s="86">
        <f>List2!E4</f>
        <v>0</v>
      </c>
      <c r="O3022" s="42">
        <f>M3022*N3022</f>
        <v>0</v>
      </c>
      <c r="P3022" s="42">
        <v>5.9999999999999995E-4</v>
      </c>
      <c r="Q3022" s="42">
        <f>M3022*P3022</f>
        <v>5.9999999999999995E-4</v>
      </c>
      <c r="R3022" s="42"/>
      <c r="S3022" s="42">
        <f>M3022*R3022</f>
        <v>0</v>
      </c>
      <c r="T3022" s="42">
        <v>21</v>
      </c>
      <c r="U3022" s="42">
        <f>O3022*T3022/100</f>
        <v>0</v>
      </c>
      <c r="V3022" s="42">
        <f>U3022+O3022</f>
        <v>0</v>
      </c>
      <c r="W3022" s="42"/>
      <c r="X3022" s="42"/>
      <c r="Y3022" s="42">
        <v>1</v>
      </c>
    </row>
    <row r="3023" spans="6:25" s="43" customFormat="1" ht="12" outlineLevel="2" x14ac:dyDescent="0.2">
      <c r="F3023" s="44"/>
      <c r="G3023" s="45"/>
      <c r="H3023" s="46" t="s">
        <v>33</v>
      </c>
      <c r="I3023" s="88" t="s">
        <v>1707</v>
      </c>
      <c r="J3023" s="88"/>
      <c r="K3023" s="88"/>
      <c r="L3023" s="88"/>
      <c r="M3023" s="88"/>
      <c r="N3023" s="88"/>
      <c r="O3023" s="88"/>
      <c r="P3023" s="47"/>
      <c r="Q3023" s="48"/>
      <c r="R3023" s="47"/>
      <c r="S3023" s="48"/>
      <c r="T3023" s="49"/>
      <c r="U3023" s="49"/>
      <c r="V3023" s="49"/>
      <c r="W3023" s="50"/>
    </row>
    <row r="3024" spans="6:25" s="43" customFormat="1" ht="6" hidden="1" customHeight="1" outlineLevel="2" x14ac:dyDescent="0.2">
      <c r="F3024" s="44"/>
      <c r="G3024" s="45"/>
      <c r="H3024" s="51"/>
      <c r="I3024" s="52"/>
      <c r="J3024" s="52"/>
      <c r="K3024" s="52"/>
      <c r="L3024" s="52"/>
      <c r="M3024" s="52"/>
      <c r="N3024" s="52"/>
      <c r="O3024" s="52"/>
      <c r="P3024" s="47"/>
      <c r="Q3024" s="48"/>
      <c r="R3024" s="47"/>
      <c r="S3024" s="48"/>
      <c r="T3024" s="49"/>
      <c r="U3024" s="49"/>
      <c r="V3024" s="49"/>
      <c r="W3024" s="50"/>
    </row>
    <row r="3025" spans="6:25" s="43" customFormat="1" ht="12" outlineLevel="2" x14ac:dyDescent="0.2">
      <c r="F3025" s="35">
        <v>673</v>
      </c>
      <c r="G3025" s="36" t="s">
        <v>152</v>
      </c>
      <c r="H3025" s="37" t="s">
        <v>574</v>
      </c>
      <c r="I3025" s="38" t="s">
        <v>575</v>
      </c>
      <c r="J3025" s="36" t="s">
        <v>264</v>
      </c>
      <c r="K3025" s="39">
        <v>2</v>
      </c>
      <c r="L3025" s="40">
        <v>0</v>
      </c>
      <c r="M3025" s="39">
        <v>2</v>
      </c>
      <c r="N3025" s="85">
        <f>N3010</f>
        <v>0</v>
      </c>
      <c r="O3025" s="42">
        <f>M3025*N3025</f>
        <v>0</v>
      </c>
      <c r="P3025" s="42">
        <v>3.1199999999999999E-3</v>
      </c>
      <c r="Q3025" s="42">
        <f>M3025*P3025</f>
        <v>6.2399999999999999E-3</v>
      </c>
      <c r="R3025" s="42"/>
      <c r="S3025" s="42">
        <f>M3025*R3025</f>
        <v>0</v>
      </c>
      <c r="T3025" s="42">
        <v>21</v>
      </c>
      <c r="U3025" s="42">
        <f>O3025*T3025/100</f>
        <v>0</v>
      </c>
      <c r="V3025" s="42">
        <f>U3025+O3025</f>
        <v>0</v>
      </c>
      <c r="W3025" s="42"/>
      <c r="X3025" s="42"/>
      <c r="Y3025" s="42">
        <v>1</v>
      </c>
    </row>
    <row r="3026" spans="6:25" s="43" customFormat="1" ht="12" outlineLevel="2" x14ac:dyDescent="0.2">
      <c r="F3026" s="44"/>
      <c r="G3026" s="45"/>
      <c r="H3026" s="46" t="s">
        <v>33</v>
      </c>
      <c r="I3026" s="88" t="s">
        <v>576</v>
      </c>
      <c r="J3026" s="88"/>
      <c r="K3026" s="88"/>
      <c r="L3026" s="88"/>
      <c r="M3026" s="88"/>
      <c r="N3026" s="88"/>
      <c r="O3026" s="88"/>
      <c r="P3026" s="47"/>
      <c r="Q3026" s="48"/>
      <c r="R3026" s="47"/>
      <c r="S3026" s="48"/>
      <c r="T3026" s="49"/>
      <c r="U3026" s="49"/>
      <c r="V3026" s="49"/>
      <c r="W3026" s="50"/>
    </row>
    <row r="3027" spans="6:25" s="43" customFormat="1" ht="6" hidden="1" customHeight="1" outlineLevel="2" x14ac:dyDescent="0.2">
      <c r="F3027" s="44"/>
      <c r="G3027" s="45"/>
      <c r="H3027" s="51"/>
      <c r="I3027" s="52"/>
      <c r="J3027" s="52"/>
      <c r="K3027" s="52"/>
      <c r="L3027" s="52"/>
      <c r="M3027" s="52"/>
      <c r="N3027" s="52"/>
      <c r="O3027" s="52"/>
      <c r="P3027" s="47"/>
      <c r="Q3027" s="48"/>
      <c r="R3027" s="47"/>
      <c r="S3027" s="48"/>
      <c r="T3027" s="49"/>
      <c r="U3027" s="49"/>
      <c r="V3027" s="49"/>
      <c r="W3027" s="50"/>
    </row>
    <row r="3028" spans="6:25" s="43" customFormat="1" ht="12" outlineLevel="2" x14ac:dyDescent="0.2">
      <c r="F3028" s="35">
        <v>674</v>
      </c>
      <c r="G3028" s="36" t="s">
        <v>41</v>
      </c>
      <c r="H3028" s="37" t="s">
        <v>1708</v>
      </c>
      <c r="I3028" s="38" t="s">
        <v>1709</v>
      </c>
      <c r="J3028" s="36" t="s">
        <v>31</v>
      </c>
      <c r="K3028" s="39">
        <v>1</v>
      </c>
      <c r="L3028" s="40">
        <v>0</v>
      </c>
      <c r="M3028" s="39">
        <v>1</v>
      </c>
      <c r="N3028" s="86">
        <f>N3007</f>
        <v>0</v>
      </c>
      <c r="O3028" s="42">
        <f>M3028*N3028</f>
        <v>0</v>
      </c>
      <c r="P3028" s="42">
        <v>2.0500000000000002E-3</v>
      </c>
      <c r="Q3028" s="42">
        <f>M3028*P3028</f>
        <v>2.0500000000000002E-3</v>
      </c>
      <c r="R3028" s="42"/>
      <c r="S3028" s="42">
        <f>M3028*R3028</f>
        <v>0</v>
      </c>
      <c r="T3028" s="42">
        <v>21</v>
      </c>
      <c r="U3028" s="42">
        <f>O3028*T3028/100</f>
        <v>0</v>
      </c>
      <c r="V3028" s="42">
        <f>U3028+O3028</f>
        <v>0</v>
      </c>
      <c r="W3028" s="42"/>
      <c r="X3028" s="42"/>
      <c r="Y3028" s="42">
        <v>1</v>
      </c>
    </row>
    <row r="3029" spans="6:25" s="43" customFormat="1" ht="12" outlineLevel="2" x14ac:dyDescent="0.2">
      <c r="F3029" s="44"/>
      <c r="G3029" s="45"/>
      <c r="H3029" s="46" t="s">
        <v>33</v>
      </c>
      <c r="I3029" s="88" t="s">
        <v>1710</v>
      </c>
      <c r="J3029" s="88"/>
      <c r="K3029" s="88"/>
      <c r="L3029" s="88"/>
      <c r="M3029" s="88"/>
      <c r="N3029" s="88"/>
      <c r="O3029" s="88"/>
      <c r="P3029" s="47"/>
      <c r="Q3029" s="48"/>
      <c r="R3029" s="47"/>
      <c r="S3029" s="48"/>
      <c r="T3029" s="49"/>
      <c r="U3029" s="49"/>
      <c r="V3029" s="49"/>
      <c r="W3029" s="50"/>
    </row>
    <row r="3030" spans="6:25" s="43" customFormat="1" ht="6" hidden="1" customHeight="1" outlineLevel="2" x14ac:dyDescent="0.2">
      <c r="F3030" s="44"/>
      <c r="G3030" s="45"/>
      <c r="H3030" s="51"/>
      <c r="I3030" s="52"/>
      <c r="J3030" s="52"/>
      <c r="K3030" s="52"/>
      <c r="L3030" s="52"/>
      <c r="M3030" s="52"/>
      <c r="N3030" s="52"/>
      <c r="O3030" s="52"/>
      <c r="P3030" s="47"/>
      <c r="Q3030" s="48"/>
      <c r="R3030" s="47"/>
      <c r="S3030" s="48"/>
      <c r="T3030" s="49"/>
      <c r="U3030" s="49"/>
      <c r="V3030" s="49"/>
      <c r="W3030" s="50"/>
    </row>
    <row r="3031" spans="6:25" s="43" customFormat="1" ht="12" outlineLevel="2" x14ac:dyDescent="0.2">
      <c r="F3031" s="35">
        <v>675</v>
      </c>
      <c r="G3031" s="36" t="s">
        <v>152</v>
      </c>
      <c r="H3031" s="37" t="s">
        <v>1717</v>
      </c>
      <c r="I3031" s="38" t="s">
        <v>1718</v>
      </c>
      <c r="J3031" s="36" t="s">
        <v>31</v>
      </c>
      <c r="K3031" s="39">
        <v>3</v>
      </c>
      <c r="L3031" s="40">
        <v>0</v>
      </c>
      <c r="M3031" s="39">
        <v>3</v>
      </c>
      <c r="N3031" s="85"/>
      <c r="O3031" s="42">
        <f>M3031*N3031</f>
        <v>0</v>
      </c>
      <c r="P3031" s="42"/>
      <c r="Q3031" s="42">
        <f>M3031*P3031</f>
        <v>0</v>
      </c>
      <c r="R3031" s="42"/>
      <c r="S3031" s="42">
        <f>M3031*R3031</f>
        <v>0</v>
      </c>
      <c r="T3031" s="42">
        <v>21</v>
      </c>
      <c r="U3031" s="42">
        <f>O3031*T3031/100</f>
        <v>0</v>
      </c>
      <c r="V3031" s="42">
        <f>U3031+O3031</f>
        <v>0</v>
      </c>
      <c r="W3031" s="42"/>
      <c r="X3031" s="42"/>
      <c r="Y3031" s="42">
        <v>1</v>
      </c>
    </row>
    <row r="3032" spans="6:25" s="43" customFormat="1" ht="12" outlineLevel="2" x14ac:dyDescent="0.2">
      <c r="F3032" s="44"/>
      <c r="G3032" s="45"/>
      <c r="H3032" s="46" t="s">
        <v>33</v>
      </c>
      <c r="I3032" s="88" t="s">
        <v>1719</v>
      </c>
      <c r="J3032" s="88"/>
      <c r="K3032" s="88"/>
      <c r="L3032" s="88"/>
      <c r="M3032" s="88"/>
      <c r="N3032" s="88"/>
      <c r="O3032" s="88"/>
      <c r="P3032" s="47"/>
      <c r="Q3032" s="48"/>
      <c r="R3032" s="47"/>
      <c r="S3032" s="48"/>
      <c r="T3032" s="49"/>
      <c r="U3032" s="49"/>
      <c r="V3032" s="49"/>
      <c r="W3032" s="50"/>
    </row>
    <row r="3033" spans="6:25" s="43" customFormat="1" ht="6" hidden="1" customHeight="1" outlineLevel="2" x14ac:dyDescent="0.2">
      <c r="F3033" s="44"/>
      <c r="G3033" s="45"/>
      <c r="H3033" s="51"/>
      <c r="I3033" s="52"/>
      <c r="J3033" s="52"/>
      <c r="K3033" s="52"/>
      <c r="L3033" s="52"/>
      <c r="M3033" s="52"/>
      <c r="N3033" s="52"/>
      <c r="O3033" s="52"/>
      <c r="P3033" s="47"/>
      <c r="Q3033" s="48"/>
      <c r="R3033" s="47"/>
      <c r="S3033" s="48"/>
      <c r="T3033" s="49"/>
      <c r="U3033" s="49"/>
      <c r="V3033" s="49"/>
      <c r="W3033" s="50"/>
    </row>
    <row r="3034" spans="6:25" s="43" customFormat="1" ht="12" outlineLevel="2" x14ac:dyDescent="0.2">
      <c r="F3034" s="35">
        <v>676</v>
      </c>
      <c r="G3034" s="36" t="s">
        <v>41</v>
      </c>
      <c r="H3034" s="37" t="s">
        <v>1714</v>
      </c>
      <c r="I3034" s="38" t="s">
        <v>1715</v>
      </c>
      <c r="J3034" s="36" t="s">
        <v>31</v>
      </c>
      <c r="K3034" s="39">
        <v>1</v>
      </c>
      <c r="L3034" s="40">
        <v>0</v>
      </c>
      <c r="M3034" s="39">
        <v>1</v>
      </c>
      <c r="N3034" s="85">
        <f>N3016</f>
        <v>0</v>
      </c>
      <c r="O3034" s="42">
        <f>M3034*N3034</f>
        <v>0</v>
      </c>
      <c r="P3034" s="42">
        <v>2.0000000000000001E-4</v>
      </c>
      <c r="Q3034" s="42">
        <f>M3034*P3034</f>
        <v>2.0000000000000001E-4</v>
      </c>
      <c r="R3034" s="42"/>
      <c r="S3034" s="42">
        <f>M3034*R3034</f>
        <v>0</v>
      </c>
      <c r="T3034" s="42">
        <v>21</v>
      </c>
      <c r="U3034" s="42">
        <f>O3034*T3034/100</f>
        <v>0</v>
      </c>
      <c r="V3034" s="42">
        <f>U3034+O3034</f>
        <v>0</v>
      </c>
      <c r="W3034" s="42"/>
      <c r="X3034" s="42"/>
      <c r="Y3034" s="42">
        <v>1</v>
      </c>
    </row>
    <row r="3035" spans="6:25" s="43" customFormat="1" ht="12" outlineLevel="2" x14ac:dyDescent="0.2">
      <c r="F3035" s="44"/>
      <c r="G3035" s="45"/>
      <c r="H3035" s="46" t="s">
        <v>33</v>
      </c>
      <c r="I3035" s="88" t="s">
        <v>1716</v>
      </c>
      <c r="J3035" s="88"/>
      <c r="K3035" s="88"/>
      <c r="L3035" s="88"/>
      <c r="M3035" s="88"/>
      <c r="N3035" s="88"/>
      <c r="O3035" s="88"/>
      <c r="P3035" s="47"/>
      <c r="Q3035" s="48"/>
      <c r="R3035" s="47"/>
      <c r="S3035" s="48"/>
      <c r="T3035" s="49"/>
      <c r="U3035" s="49"/>
      <c r="V3035" s="49"/>
      <c r="W3035" s="50"/>
    </row>
    <row r="3036" spans="6:25" s="43" customFormat="1" ht="6" hidden="1" customHeight="1" outlineLevel="2" x14ac:dyDescent="0.2">
      <c r="F3036" s="44"/>
      <c r="G3036" s="45"/>
      <c r="H3036" s="51"/>
      <c r="I3036" s="52"/>
      <c r="J3036" s="52"/>
      <c r="K3036" s="52"/>
      <c r="L3036" s="52"/>
      <c r="M3036" s="52"/>
      <c r="N3036" s="52"/>
      <c r="O3036" s="52"/>
      <c r="P3036" s="47"/>
      <c r="Q3036" s="48"/>
      <c r="R3036" s="47"/>
      <c r="S3036" s="48"/>
      <c r="T3036" s="49"/>
      <c r="U3036" s="49"/>
      <c r="V3036" s="49"/>
      <c r="W3036" s="50"/>
    </row>
    <row r="3037" spans="6:25" s="43" customFormat="1" ht="12" outlineLevel="2" x14ac:dyDescent="0.2">
      <c r="F3037" s="35">
        <v>677</v>
      </c>
      <c r="G3037" s="36" t="s">
        <v>41</v>
      </c>
      <c r="H3037" s="37" t="s">
        <v>1720</v>
      </c>
      <c r="I3037" s="38" t="s">
        <v>1721</v>
      </c>
      <c r="J3037" s="36" t="s">
        <v>31</v>
      </c>
      <c r="K3037" s="39">
        <v>1</v>
      </c>
      <c r="L3037" s="40">
        <v>0</v>
      </c>
      <c r="M3037" s="39">
        <v>1</v>
      </c>
      <c r="N3037" s="85"/>
      <c r="O3037" s="42">
        <f>M3037*N3037</f>
        <v>0</v>
      </c>
      <c r="P3037" s="42"/>
      <c r="Q3037" s="42">
        <f>M3037*P3037</f>
        <v>0</v>
      </c>
      <c r="R3037" s="42"/>
      <c r="S3037" s="42">
        <f>M3037*R3037</f>
        <v>0</v>
      </c>
      <c r="T3037" s="42">
        <v>21</v>
      </c>
      <c r="U3037" s="42">
        <f>O3037*T3037/100</f>
        <v>0</v>
      </c>
      <c r="V3037" s="42">
        <f>U3037+O3037</f>
        <v>0</v>
      </c>
      <c r="W3037" s="42"/>
      <c r="X3037" s="42"/>
      <c r="Y3037" s="42">
        <v>1</v>
      </c>
    </row>
    <row r="3038" spans="6:25" s="43" customFormat="1" ht="12" outlineLevel="2" x14ac:dyDescent="0.2">
      <c r="F3038" s="44"/>
      <c r="G3038" s="45"/>
      <c r="H3038" s="46" t="s">
        <v>33</v>
      </c>
      <c r="I3038" s="88"/>
      <c r="J3038" s="88"/>
      <c r="K3038" s="88"/>
      <c r="L3038" s="88"/>
      <c r="M3038" s="88"/>
      <c r="N3038" s="88"/>
      <c r="O3038" s="88"/>
      <c r="P3038" s="47"/>
      <c r="Q3038" s="48"/>
      <c r="R3038" s="47"/>
      <c r="S3038" s="48"/>
      <c r="T3038" s="49"/>
      <c r="U3038" s="49"/>
      <c r="V3038" s="49"/>
      <c r="W3038" s="50"/>
    </row>
    <row r="3039" spans="6:25" s="43" customFormat="1" ht="6" hidden="1" customHeight="1" outlineLevel="2" x14ac:dyDescent="0.2">
      <c r="F3039" s="44"/>
      <c r="G3039" s="45"/>
      <c r="H3039" s="51"/>
      <c r="I3039" s="52"/>
      <c r="J3039" s="52"/>
      <c r="K3039" s="52"/>
      <c r="L3039" s="52"/>
      <c r="M3039" s="52"/>
      <c r="N3039" s="52"/>
      <c r="O3039" s="52"/>
      <c r="P3039" s="47"/>
      <c r="Q3039" s="48"/>
      <c r="R3039" s="47"/>
      <c r="S3039" s="48"/>
      <c r="T3039" s="49"/>
      <c r="U3039" s="49"/>
      <c r="V3039" s="49"/>
      <c r="W3039" s="50"/>
    </row>
    <row r="3040" spans="6:25" s="43" customFormat="1" ht="12" hidden="1" outlineLevel="2" x14ac:dyDescent="0.2">
      <c r="F3040" s="35">
        <v>678</v>
      </c>
      <c r="G3040" s="36" t="s">
        <v>152</v>
      </c>
      <c r="H3040" s="37" t="s">
        <v>586</v>
      </c>
      <c r="I3040" s="38" t="s">
        <v>587</v>
      </c>
      <c r="J3040" s="36" t="s">
        <v>149</v>
      </c>
      <c r="K3040" s="39">
        <v>0.52</v>
      </c>
      <c r="L3040" s="40">
        <v>0</v>
      </c>
      <c r="M3040" s="39">
        <v>0.52</v>
      </c>
      <c r="N3040" s="41"/>
      <c r="O3040" s="42">
        <f>M3040*N3040</f>
        <v>0</v>
      </c>
      <c r="P3040" s="42"/>
      <c r="Q3040" s="42">
        <f>M3040*P3040</f>
        <v>0</v>
      </c>
      <c r="R3040" s="42"/>
      <c r="S3040" s="42">
        <f>M3040*R3040</f>
        <v>0</v>
      </c>
      <c r="T3040" s="42">
        <v>21</v>
      </c>
      <c r="U3040" s="42">
        <f>O3040*T3040/100</f>
        <v>0</v>
      </c>
      <c r="V3040" s="42">
        <f>U3040+O3040</f>
        <v>0</v>
      </c>
      <c r="W3040" s="42"/>
      <c r="X3040" s="42"/>
      <c r="Y3040" s="42">
        <v>1</v>
      </c>
    </row>
    <row r="3041" spans="6:25" s="43" customFormat="1" ht="12" hidden="1" outlineLevel="2" x14ac:dyDescent="0.2">
      <c r="F3041" s="44"/>
      <c r="G3041" s="45"/>
      <c r="H3041" s="46" t="s">
        <v>33</v>
      </c>
      <c r="I3041" s="88" t="s">
        <v>588</v>
      </c>
      <c r="J3041" s="88"/>
      <c r="K3041" s="88"/>
      <c r="L3041" s="88"/>
      <c r="M3041" s="88"/>
      <c r="N3041" s="88"/>
      <c r="O3041" s="88"/>
      <c r="P3041" s="47"/>
      <c r="Q3041" s="48"/>
      <c r="R3041" s="47"/>
      <c r="S3041" s="48"/>
      <c r="T3041" s="49"/>
      <c r="U3041" s="49"/>
      <c r="V3041" s="49"/>
      <c r="W3041" s="50"/>
    </row>
    <row r="3042" spans="6:25" s="43" customFormat="1" ht="6" hidden="1" customHeight="1" outlineLevel="2" x14ac:dyDescent="0.2">
      <c r="F3042" s="44"/>
      <c r="G3042" s="45"/>
      <c r="H3042" s="51"/>
      <c r="I3042" s="52"/>
      <c r="J3042" s="52"/>
      <c r="K3042" s="52"/>
      <c r="L3042" s="52"/>
      <c r="M3042" s="52"/>
      <c r="N3042" s="52"/>
      <c r="O3042" s="52"/>
      <c r="P3042" s="47"/>
      <c r="Q3042" s="48"/>
      <c r="R3042" s="47"/>
      <c r="S3042" s="48"/>
      <c r="T3042" s="49"/>
      <c r="U3042" s="49"/>
      <c r="V3042" s="49"/>
      <c r="W3042" s="50"/>
    </row>
    <row r="3043" spans="6:25" s="65" customFormat="1" ht="12.75" hidden="1" customHeight="1" outlineLevel="2" x14ac:dyDescent="0.25">
      <c r="F3043" s="66"/>
      <c r="G3043" s="67"/>
      <c r="H3043" s="67"/>
      <c r="I3043" s="68"/>
      <c r="J3043" s="67"/>
      <c r="K3043" s="69"/>
      <c r="L3043" s="70"/>
      <c r="M3043" s="69"/>
      <c r="N3043" s="70"/>
      <c r="O3043" s="71"/>
      <c r="P3043" s="72"/>
      <c r="Q3043" s="70"/>
      <c r="R3043" s="70"/>
      <c r="S3043" s="70"/>
      <c r="T3043" s="73" t="s">
        <v>36</v>
      </c>
      <c r="U3043" s="70"/>
      <c r="V3043" s="70"/>
      <c r="W3043" s="70"/>
    </row>
    <row r="3044" spans="6:25" s="25" customFormat="1" ht="16.5" hidden="1" customHeight="1" outlineLevel="1" x14ac:dyDescent="0.2">
      <c r="F3044" s="26"/>
      <c r="G3044" s="27"/>
      <c r="H3044" s="28"/>
      <c r="I3044" s="28" t="s">
        <v>1722</v>
      </c>
      <c r="J3044" s="27"/>
      <c r="K3044" s="29"/>
      <c r="L3044" s="30"/>
      <c r="M3044" s="29"/>
      <c r="N3044" s="30"/>
      <c r="O3044" s="31">
        <f>SUBTOTAL(9,O3045:O3063)</f>
        <v>0</v>
      </c>
      <c r="P3044" s="32"/>
      <c r="Q3044" s="31">
        <f>SUBTOTAL(9,Q3045:Q3063)</f>
        <v>0.18087784000000001</v>
      </c>
      <c r="R3044" s="30"/>
      <c r="S3044" s="31">
        <f>SUBTOTAL(9,S3045:S3063)</f>
        <v>0</v>
      </c>
      <c r="T3044" s="33"/>
      <c r="U3044" s="31">
        <f>SUBTOTAL(9,U3045:U3063)</f>
        <v>0</v>
      </c>
      <c r="V3044" s="31">
        <f>SUBTOTAL(9,V3045:V3063)</f>
        <v>0</v>
      </c>
      <c r="Y3044" s="31">
        <f>SUBTOTAL(9,Y3045:Y3063)</f>
        <v>5</v>
      </c>
    </row>
    <row r="3045" spans="6:25" s="43" customFormat="1" ht="12" hidden="1" outlineLevel="2" x14ac:dyDescent="0.2">
      <c r="F3045" s="35">
        <v>679</v>
      </c>
      <c r="G3045" s="36" t="s">
        <v>28</v>
      </c>
      <c r="H3045" s="37" t="s">
        <v>1723</v>
      </c>
      <c r="I3045" s="38" t="s">
        <v>1724</v>
      </c>
      <c r="J3045" s="36" t="s">
        <v>101</v>
      </c>
      <c r="K3045" s="39">
        <v>16.302</v>
      </c>
      <c r="L3045" s="40">
        <v>0</v>
      </c>
      <c r="M3045" s="39">
        <v>16.302</v>
      </c>
      <c r="N3045" s="41"/>
      <c r="O3045" s="42">
        <f>M3045*N3045</f>
        <v>0</v>
      </c>
      <c r="P3045" s="42"/>
      <c r="Q3045" s="42">
        <f>M3045*P3045</f>
        <v>0</v>
      </c>
      <c r="R3045" s="42"/>
      <c r="S3045" s="42">
        <f>M3045*R3045</f>
        <v>0</v>
      </c>
      <c r="T3045" s="42">
        <v>21</v>
      </c>
      <c r="U3045" s="42">
        <f>O3045*T3045/100</f>
        <v>0</v>
      </c>
      <c r="V3045" s="42">
        <f>U3045+O3045</f>
        <v>0</v>
      </c>
      <c r="W3045" s="42"/>
      <c r="X3045" s="42"/>
      <c r="Y3045" s="42">
        <v>1</v>
      </c>
    </row>
    <row r="3046" spans="6:25" s="43" customFormat="1" ht="12" hidden="1" outlineLevel="2" x14ac:dyDescent="0.2">
      <c r="F3046" s="44"/>
      <c r="G3046" s="45"/>
      <c r="H3046" s="46" t="s">
        <v>33</v>
      </c>
      <c r="I3046" s="88" t="s">
        <v>1725</v>
      </c>
      <c r="J3046" s="88"/>
      <c r="K3046" s="88"/>
      <c r="L3046" s="88"/>
      <c r="M3046" s="88"/>
      <c r="N3046" s="88"/>
      <c r="O3046" s="88"/>
      <c r="P3046" s="47"/>
      <c r="Q3046" s="48"/>
      <c r="R3046" s="47"/>
      <c r="S3046" s="48"/>
      <c r="T3046" s="49"/>
      <c r="U3046" s="49"/>
      <c r="V3046" s="49"/>
      <c r="W3046" s="50"/>
    </row>
    <row r="3047" spans="6:25" s="43" customFormat="1" ht="6" hidden="1" customHeight="1" outlineLevel="2" x14ac:dyDescent="0.2">
      <c r="F3047" s="44"/>
      <c r="G3047" s="45"/>
      <c r="H3047" s="51"/>
      <c r="I3047" s="52"/>
      <c r="J3047" s="52"/>
      <c r="K3047" s="52"/>
      <c r="L3047" s="52"/>
      <c r="M3047" s="52"/>
      <c r="N3047" s="52"/>
      <c r="O3047" s="52"/>
      <c r="P3047" s="47"/>
      <c r="Q3047" s="48"/>
      <c r="R3047" s="47"/>
      <c r="S3047" s="48"/>
      <c r="T3047" s="49"/>
      <c r="U3047" s="49"/>
      <c r="V3047" s="49"/>
      <c r="W3047" s="50"/>
    </row>
    <row r="3048" spans="6:25" s="53" customFormat="1" ht="11.25" hidden="1" outlineLevel="3" x14ac:dyDescent="0.25">
      <c r="F3048" s="54"/>
      <c r="G3048" s="55"/>
      <c r="H3048" s="56" t="str">
        <f>IF(AND(H3047&lt;&gt;"Výkaz výměr:",I3047=""),"Výkaz výměr:","")</f>
        <v>Výkaz výměr:</v>
      </c>
      <c r="I3048" s="57" t="s">
        <v>1726</v>
      </c>
      <c r="J3048" s="58"/>
      <c r="K3048" s="57"/>
      <c r="L3048" s="59"/>
      <c r="M3048" s="60">
        <v>0</v>
      </c>
      <c r="N3048" s="61"/>
      <c r="O3048" s="62"/>
      <c r="P3048" s="63"/>
      <c r="Q3048" s="61"/>
      <c r="R3048" s="61"/>
      <c r="S3048" s="61"/>
      <c r="T3048" s="64" t="s">
        <v>36</v>
      </c>
      <c r="U3048" s="61"/>
      <c r="V3048" s="61"/>
    </row>
    <row r="3049" spans="6:25" s="53" customFormat="1" ht="11.25" hidden="1" outlineLevel="3" x14ac:dyDescent="0.25">
      <c r="F3049" s="54"/>
      <c r="G3049" s="55"/>
      <c r="H3049" s="56" t="str">
        <f>IF(AND(H3048&lt;&gt;"Výkaz výměr:",I3048=""),"Výkaz výměr:","")</f>
        <v/>
      </c>
      <c r="I3049" s="57" t="s">
        <v>1727</v>
      </c>
      <c r="J3049" s="58"/>
      <c r="K3049" s="57"/>
      <c r="L3049" s="59"/>
      <c r="M3049" s="60">
        <v>11.706000000000001</v>
      </c>
      <c r="N3049" s="61"/>
      <c r="O3049" s="62"/>
      <c r="P3049" s="63"/>
      <c r="Q3049" s="61"/>
      <c r="R3049" s="61"/>
      <c r="S3049" s="61"/>
      <c r="T3049" s="64" t="s">
        <v>36</v>
      </c>
      <c r="U3049" s="61"/>
      <c r="V3049" s="61"/>
    </row>
    <row r="3050" spans="6:25" s="53" customFormat="1" ht="11.25" hidden="1" outlineLevel="3" x14ac:dyDescent="0.25">
      <c r="F3050" s="54"/>
      <c r="G3050" s="55"/>
      <c r="H3050" s="56" t="str">
        <f>IF(AND(H3049&lt;&gt;"Výkaz výměr:",I3049=""),"Výkaz výměr:","")</f>
        <v/>
      </c>
      <c r="I3050" s="57" t="s">
        <v>1728</v>
      </c>
      <c r="J3050" s="58"/>
      <c r="K3050" s="57"/>
      <c r="L3050" s="59"/>
      <c r="M3050" s="60">
        <v>4.5960000000000001</v>
      </c>
      <c r="N3050" s="61"/>
      <c r="O3050" s="62"/>
      <c r="P3050" s="63"/>
      <c r="Q3050" s="61"/>
      <c r="R3050" s="61"/>
      <c r="S3050" s="61"/>
      <c r="T3050" s="64" t="s">
        <v>36</v>
      </c>
      <c r="U3050" s="61"/>
      <c r="V3050" s="61"/>
    </row>
    <row r="3051" spans="6:25" s="43" customFormat="1" ht="12" hidden="1" outlineLevel="2" x14ac:dyDescent="0.2">
      <c r="F3051" s="35">
        <v>680</v>
      </c>
      <c r="G3051" s="36" t="s">
        <v>41</v>
      </c>
      <c r="H3051" s="37" t="s">
        <v>1729</v>
      </c>
      <c r="I3051" s="38" t="s">
        <v>1730</v>
      </c>
      <c r="J3051" s="36" t="s">
        <v>101</v>
      </c>
      <c r="K3051" s="39">
        <v>16.302</v>
      </c>
      <c r="L3051" s="40">
        <v>5</v>
      </c>
      <c r="M3051" s="39">
        <v>17.117100000000001</v>
      </c>
      <c r="N3051" s="41"/>
      <c r="O3051" s="42">
        <f>M3051*N3051</f>
        <v>0</v>
      </c>
      <c r="P3051" s="42">
        <v>1.04E-2</v>
      </c>
      <c r="Q3051" s="42">
        <f>M3051*P3051</f>
        <v>0.17801784000000001</v>
      </c>
      <c r="R3051" s="42"/>
      <c r="S3051" s="42">
        <f>M3051*R3051</f>
        <v>0</v>
      </c>
      <c r="T3051" s="42">
        <v>21</v>
      </c>
      <c r="U3051" s="42">
        <f>O3051*T3051/100</f>
        <v>0</v>
      </c>
      <c r="V3051" s="42">
        <f>U3051+O3051</f>
        <v>0</v>
      </c>
      <c r="W3051" s="42"/>
      <c r="X3051" s="42"/>
      <c r="Y3051" s="42">
        <v>1</v>
      </c>
    </row>
    <row r="3052" spans="6:25" s="43" customFormat="1" ht="12" hidden="1" outlineLevel="2" x14ac:dyDescent="0.2">
      <c r="F3052" s="44"/>
      <c r="G3052" s="45"/>
      <c r="H3052" s="46" t="s">
        <v>33</v>
      </c>
      <c r="I3052" s="88" t="s">
        <v>1731</v>
      </c>
      <c r="J3052" s="88"/>
      <c r="K3052" s="88"/>
      <c r="L3052" s="88"/>
      <c r="M3052" s="88"/>
      <c r="N3052" s="88"/>
      <c r="O3052" s="88"/>
      <c r="P3052" s="47"/>
      <c r="Q3052" s="48"/>
      <c r="R3052" s="47"/>
      <c r="S3052" s="48"/>
      <c r="T3052" s="49"/>
      <c r="U3052" s="49"/>
      <c r="V3052" s="49"/>
      <c r="W3052" s="50"/>
    </row>
    <row r="3053" spans="6:25" s="43" customFormat="1" ht="6" hidden="1" customHeight="1" outlineLevel="2" x14ac:dyDescent="0.2">
      <c r="F3053" s="44"/>
      <c r="G3053" s="45"/>
      <c r="H3053" s="51"/>
      <c r="I3053" s="52"/>
      <c r="J3053" s="52"/>
      <c r="K3053" s="52"/>
      <c r="L3053" s="52"/>
      <c r="M3053" s="52"/>
      <c r="N3053" s="52"/>
      <c r="O3053" s="52"/>
      <c r="P3053" s="47"/>
      <c r="Q3053" s="48"/>
      <c r="R3053" s="47"/>
      <c r="S3053" s="48"/>
      <c r="T3053" s="49"/>
      <c r="U3053" s="49"/>
      <c r="V3053" s="49"/>
      <c r="W3053" s="50"/>
    </row>
    <row r="3054" spans="6:25" s="43" customFormat="1" ht="24" hidden="1" outlineLevel="2" x14ac:dyDescent="0.2">
      <c r="F3054" s="35">
        <v>681</v>
      </c>
      <c r="G3054" s="36" t="s">
        <v>41</v>
      </c>
      <c r="H3054" s="37" t="s">
        <v>1732</v>
      </c>
      <c r="I3054" s="38" t="s">
        <v>1733</v>
      </c>
      <c r="J3054" s="36" t="s">
        <v>31</v>
      </c>
      <c r="K3054" s="39">
        <v>3</v>
      </c>
      <c r="L3054" s="40">
        <v>0</v>
      </c>
      <c r="M3054" s="39">
        <v>3</v>
      </c>
      <c r="N3054" s="41"/>
      <c r="O3054" s="42">
        <f>M3054*N3054</f>
        <v>0</v>
      </c>
      <c r="P3054" s="42">
        <v>8.0000000000000004E-4</v>
      </c>
      <c r="Q3054" s="42">
        <f>M3054*P3054</f>
        <v>2.4000000000000002E-3</v>
      </c>
      <c r="R3054" s="42"/>
      <c r="S3054" s="42">
        <f>M3054*R3054</f>
        <v>0</v>
      </c>
      <c r="T3054" s="42">
        <v>21</v>
      </c>
      <c r="U3054" s="42">
        <f>O3054*T3054/100</f>
        <v>0</v>
      </c>
      <c r="V3054" s="42">
        <f>U3054+O3054</f>
        <v>0</v>
      </c>
      <c r="W3054" s="42"/>
      <c r="X3054" s="42"/>
      <c r="Y3054" s="42">
        <v>1</v>
      </c>
    </row>
    <row r="3055" spans="6:25" s="43" customFormat="1" ht="12" hidden="1" outlineLevel="2" x14ac:dyDescent="0.2">
      <c r="F3055" s="44"/>
      <c r="G3055" s="45"/>
      <c r="H3055" s="46" t="s">
        <v>33</v>
      </c>
      <c r="I3055" s="88" t="s">
        <v>1734</v>
      </c>
      <c r="J3055" s="88"/>
      <c r="K3055" s="88"/>
      <c r="L3055" s="88"/>
      <c r="M3055" s="88"/>
      <c r="N3055" s="88"/>
      <c r="O3055" s="88"/>
      <c r="P3055" s="47"/>
      <c r="Q3055" s="48"/>
      <c r="R3055" s="47"/>
      <c r="S3055" s="48"/>
      <c r="T3055" s="49"/>
      <c r="U3055" s="49"/>
      <c r="V3055" s="49"/>
      <c r="W3055" s="50"/>
    </row>
    <row r="3056" spans="6:25" s="43" customFormat="1" ht="6" hidden="1" customHeight="1" outlineLevel="2" x14ac:dyDescent="0.2">
      <c r="F3056" s="44"/>
      <c r="G3056" s="45"/>
      <c r="H3056" s="51"/>
      <c r="I3056" s="52"/>
      <c r="J3056" s="52"/>
      <c r="K3056" s="52"/>
      <c r="L3056" s="52"/>
      <c r="M3056" s="52"/>
      <c r="N3056" s="52"/>
      <c r="O3056" s="52"/>
      <c r="P3056" s="47"/>
      <c r="Q3056" s="48"/>
      <c r="R3056" s="47"/>
      <c r="S3056" s="48"/>
      <c r="T3056" s="49"/>
      <c r="U3056" s="49"/>
      <c r="V3056" s="49"/>
      <c r="W3056" s="50"/>
    </row>
    <row r="3057" spans="6:25" s="43" customFormat="1" ht="12" hidden="1" outlineLevel="2" x14ac:dyDescent="0.2">
      <c r="F3057" s="35">
        <v>682</v>
      </c>
      <c r="G3057" s="36" t="s">
        <v>41</v>
      </c>
      <c r="H3057" s="37" t="s">
        <v>1735</v>
      </c>
      <c r="I3057" s="38" t="s">
        <v>1736</v>
      </c>
      <c r="J3057" s="36" t="s">
        <v>31</v>
      </c>
      <c r="K3057" s="39">
        <v>1</v>
      </c>
      <c r="L3057" s="40">
        <v>0</v>
      </c>
      <c r="M3057" s="39">
        <v>1</v>
      </c>
      <c r="N3057" s="41"/>
      <c r="O3057" s="42">
        <f>M3057*N3057</f>
        <v>0</v>
      </c>
      <c r="P3057" s="42">
        <v>4.6000000000000001E-4</v>
      </c>
      <c r="Q3057" s="42">
        <f>M3057*P3057</f>
        <v>4.6000000000000001E-4</v>
      </c>
      <c r="R3057" s="42"/>
      <c r="S3057" s="42">
        <f>M3057*R3057</f>
        <v>0</v>
      </c>
      <c r="T3057" s="42">
        <v>21</v>
      </c>
      <c r="U3057" s="42">
        <f>O3057*T3057/100</f>
        <v>0</v>
      </c>
      <c r="V3057" s="42">
        <f>U3057+O3057</f>
        <v>0</v>
      </c>
      <c r="W3057" s="42"/>
      <c r="X3057" s="42"/>
      <c r="Y3057" s="42">
        <v>1</v>
      </c>
    </row>
    <row r="3058" spans="6:25" s="43" customFormat="1" ht="12" hidden="1" outlineLevel="2" x14ac:dyDescent="0.2">
      <c r="F3058" s="44"/>
      <c r="G3058" s="45"/>
      <c r="H3058" s="46" t="s">
        <v>33</v>
      </c>
      <c r="I3058" s="88" t="s">
        <v>1737</v>
      </c>
      <c r="J3058" s="88"/>
      <c r="K3058" s="88"/>
      <c r="L3058" s="88"/>
      <c r="M3058" s="88"/>
      <c r="N3058" s="88"/>
      <c r="O3058" s="88"/>
      <c r="P3058" s="47"/>
      <c r="Q3058" s="48"/>
      <c r="R3058" s="47"/>
      <c r="S3058" s="48"/>
      <c r="T3058" s="49"/>
      <c r="U3058" s="49"/>
      <c r="V3058" s="49"/>
      <c r="W3058" s="50"/>
    </row>
    <row r="3059" spans="6:25" s="43" customFormat="1" ht="6" hidden="1" customHeight="1" outlineLevel="2" x14ac:dyDescent="0.2">
      <c r="F3059" s="44"/>
      <c r="G3059" s="45"/>
      <c r="H3059" s="51"/>
      <c r="I3059" s="52"/>
      <c r="J3059" s="52"/>
      <c r="K3059" s="52"/>
      <c r="L3059" s="52"/>
      <c r="M3059" s="52"/>
      <c r="N3059" s="52"/>
      <c r="O3059" s="52"/>
      <c r="P3059" s="47"/>
      <c r="Q3059" s="48"/>
      <c r="R3059" s="47"/>
      <c r="S3059" s="48"/>
      <c r="T3059" s="49"/>
      <c r="U3059" s="49"/>
      <c r="V3059" s="49"/>
      <c r="W3059" s="50"/>
    </row>
    <row r="3060" spans="6:25" s="43" customFormat="1" ht="12" hidden="1" outlineLevel="2" x14ac:dyDescent="0.2">
      <c r="F3060" s="35">
        <v>683</v>
      </c>
      <c r="G3060" s="36" t="s">
        <v>28</v>
      </c>
      <c r="H3060" s="37" t="s">
        <v>1738</v>
      </c>
      <c r="I3060" s="38" t="s">
        <v>1739</v>
      </c>
      <c r="J3060" s="36" t="s">
        <v>149</v>
      </c>
      <c r="K3060" s="39">
        <v>5.58</v>
      </c>
      <c r="L3060" s="40">
        <v>0</v>
      </c>
      <c r="M3060" s="39">
        <v>5.58</v>
      </c>
      <c r="N3060" s="41"/>
      <c r="O3060" s="42">
        <f>M3060*N3060</f>
        <v>0</v>
      </c>
      <c r="P3060" s="42"/>
      <c r="Q3060" s="42">
        <f>M3060*P3060</f>
        <v>0</v>
      </c>
      <c r="R3060" s="42"/>
      <c r="S3060" s="42">
        <f>M3060*R3060</f>
        <v>0</v>
      </c>
      <c r="T3060" s="42">
        <v>21</v>
      </c>
      <c r="U3060" s="42">
        <f>O3060*T3060/100</f>
        <v>0</v>
      </c>
      <c r="V3060" s="42">
        <f>U3060+O3060</f>
        <v>0</v>
      </c>
      <c r="W3060" s="42"/>
      <c r="X3060" s="42"/>
      <c r="Y3060" s="42">
        <v>1</v>
      </c>
    </row>
    <row r="3061" spans="6:25" s="43" customFormat="1" ht="12" hidden="1" outlineLevel="2" x14ac:dyDescent="0.2">
      <c r="F3061" s="44"/>
      <c r="G3061" s="45"/>
      <c r="H3061" s="46" t="s">
        <v>33</v>
      </c>
      <c r="I3061" s="88" t="s">
        <v>1740</v>
      </c>
      <c r="J3061" s="88"/>
      <c r="K3061" s="88"/>
      <c r="L3061" s="88"/>
      <c r="M3061" s="88"/>
      <c r="N3061" s="88"/>
      <c r="O3061" s="88"/>
      <c r="P3061" s="47"/>
      <c r="Q3061" s="48"/>
      <c r="R3061" s="47"/>
      <c r="S3061" s="48"/>
      <c r="T3061" s="49"/>
      <c r="U3061" s="49"/>
      <c r="V3061" s="49"/>
      <c r="W3061" s="50"/>
    </row>
    <row r="3062" spans="6:25" s="43" customFormat="1" ht="6" hidden="1" customHeight="1" outlineLevel="2" x14ac:dyDescent="0.2">
      <c r="F3062" s="44"/>
      <c r="G3062" s="45"/>
      <c r="H3062" s="51"/>
      <c r="I3062" s="52"/>
      <c r="J3062" s="52"/>
      <c r="K3062" s="52"/>
      <c r="L3062" s="52"/>
      <c r="M3062" s="52"/>
      <c r="N3062" s="52"/>
      <c r="O3062" s="52"/>
      <c r="P3062" s="47"/>
      <c r="Q3062" s="48"/>
      <c r="R3062" s="47"/>
      <c r="S3062" s="48"/>
      <c r="T3062" s="49"/>
      <c r="U3062" s="49"/>
      <c r="V3062" s="49"/>
      <c r="W3062" s="50"/>
    </row>
    <row r="3063" spans="6:25" s="65" customFormat="1" ht="12.75" hidden="1" customHeight="1" outlineLevel="2" x14ac:dyDescent="0.25">
      <c r="F3063" s="66"/>
      <c r="G3063" s="67"/>
      <c r="H3063" s="67"/>
      <c r="I3063" s="68"/>
      <c r="J3063" s="67"/>
      <c r="K3063" s="69"/>
      <c r="L3063" s="70"/>
      <c r="M3063" s="69"/>
      <c r="N3063" s="70"/>
      <c r="O3063" s="71"/>
      <c r="P3063" s="72"/>
      <c r="Q3063" s="70"/>
      <c r="R3063" s="70"/>
      <c r="S3063" s="70"/>
      <c r="T3063" s="73" t="s">
        <v>36</v>
      </c>
      <c r="U3063" s="70"/>
      <c r="V3063" s="70"/>
      <c r="W3063" s="70"/>
    </row>
    <row r="3064" spans="6:25" s="25" customFormat="1" ht="16.5" hidden="1" customHeight="1" outlineLevel="1" collapsed="1" x14ac:dyDescent="0.2">
      <c r="F3064" s="26"/>
      <c r="G3064" s="27"/>
      <c r="H3064" s="28"/>
      <c r="I3064" s="28" t="s">
        <v>1741</v>
      </c>
      <c r="J3064" s="27"/>
      <c r="K3064" s="29"/>
      <c r="L3064" s="30"/>
      <c r="M3064" s="29"/>
      <c r="N3064" s="30"/>
      <c r="O3064" s="31">
        <f>SUBTOTAL(9,O3065:O3116)</f>
        <v>0</v>
      </c>
      <c r="P3064" s="32"/>
      <c r="Q3064" s="31">
        <f>SUBTOTAL(9,Q3065:Q3116)</f>
        <v>0.69348990500000007</v>
      </c>
      <c r="R3064" s="30"/>
      <c r="S3064" s="31">
        <f>SUBTOTAL(9,S3065:S3116)</f>
        <v>0</v>
      </c>
      <c r="T3064" s="33"/>
      <c r="U3064" s="31">
        <f>SUBTOTAL(9,U3065:U3116)</f>
        <v>0</v>
      </c>
      <c r="V3064" s="31">
        <f>SUBTOTAL(9,V3065:V3116)</f>
        <v>0</v>
      </c>
      <c r="Y3064" s="31">
        <f>SUBTOTAL(9,Y3065:Y3116)</f>
        <v>16</v>
      </c>
    </row>
    <row r="3065" spans="6:25" s="43" customFormat="1" ht="12" hidden="1" outlineLevel="2" x14ac:dyDescent="0.2">
      <c r="F3065" s="35">
        <v>684</v>
      </c>
      <c r="G3065" s="36" t="s">
        <v>28</v>
      </c>
      <c r="H3065" s="37" t="s">
        <v>1742</v>
      </c>
      <c r="I3065" s="38" t="s">
        <v>1743</v>
      </c>
      <c r="J3065" s="36" t="s">
        <v>264</v>
      </c>
      <c r="K3065" s="39">
        <v>11.71</v>
      </c>
      <c r="L3065" s="40">
        <v>5</v>
      </c>
      <c r="M3065" s="39">
        <v>12.295500000000001</v>
      </c>
      <c r="N3065" s="41"/>
      <c r="O3065" s="42">
        <f>M3065*N3065</f>
        <v>0</v>
      </c>
      <c r="P3065" s="42">
        <v>2.9099999999999998E-3</v>
      </c>
      <c r="Q3065" s="42">
        <f>M3065*P3065</f>
        <v>3.5779905000000001E-2</v>
      </c>
      <c r="R3065" s="42"/>
      <c r="S3065" s="42">
        <f>M3065*R3065</f>
        <v>0</v>
      </c>
      <c r="T3065" s="42">
        <v>21</v>
      </c>
      <c r="U3065" s="42">
        <f>O3065*T3065/100</f>
        <v>0</v>
      </c>
      <c r="V3065" s="42">
        <f>U3065+O3065</f>
        <v>0</v>
      </c>
      <c r="W3065" s="42"/>
      <c r="X3065" s="42"/>
      <c r="Y3065" s="42">
        <v>1</v>
      </c>
    </row>
    <row r="3066" spans="6:25" s="43" customFormat="1" ht="12" hidden="1" outlineLevel="2" x14ac:dyDescent="0.2">
      <c r="F3066" s="44"/>
      <c r="G3066" s="45"/>
      <c r="H3066" s="46" t="s">
        <v>33</v>
      </c>
      <c r="I3066" s="88" t="s">
        <v>1744</v>
      </c>
      <c r="J3066" s="88"/>
      <c r="K3066" s="88"/>
      <c r="L3066" s="88"/>
      <c r="M3066" s="88"/>
      <c r="N3066" s="88"/>
      <c r="O3066" s="88"/>
      <c r="P3066" s="47"/>
      <c r="Q3066" s="48"/>
      <c r="R3066" s="47"/>
      <c r="S3066" s="48"/>
      <c r="T3066" s="49"/>
      <c r="U3066" s="49"/>
      <c r="V3066" s="49"/>
      <c r="W3066" s="50"/>
    </row>
    <row r="3067" spans="6:25" s="43" customFormat="1" ht="6" hidden="1" customHeight="1" outlineLevel="2" x14ac:dyDescent="0.2">
      <c r="F3067" s="44"/>
      <c r="G3067" s="45"/>
      <c r="H3067" s="51"/>
      <c r="I3067" s="52"/>
      <c r="J3067" s="52"/>
      <c r="K3067" s="52"/>
      <c r="L3067" s="52"/>
      <c r="M3067" s="52"/>
      <c r="N3067" s="52"/>
      <c r="O3067" s="52"/>
      <c r="P3067" s="47"/>
      <c r="Q3067" s="48"/>
      <c r="R3067" s="47"/>
      <c r="S3067" s="48"/>
      <c r="T3067" s="49"/>
      <c r="U3067" s="49"/>
      <c r="V3067" s="49"/>
      <c r="W3067" s="50"/>
    </row>
    <row r="3068" spans="6:25" s="53" customFormat="1" ht="11.25" hidden="1" outlineLevel="3" x14ac:dyDescent="0.25">
      <c r="F3068" s="54"/>
      <c r="G3068" s="55"/>
      <c r="H3068" s="56" t="str">
        <f>IF(AND(H3067&lt;&gt;"Výkaz výměr:",I3067=""),"Výkaz výměr:","")</f>
        <v>Výkaz výměr:</v>
      </c>
      <c r="I3068" s="57" t="s">
        <v>1745</v>
      </c>
      <c r="J3068" s="58"/>
      <c r="K3068" s="57"/>
      <c r="L3068" s="59"/>
      <c r="M3068" s="60">
        <v>7.65</v>
      </c>
      <c r="N3068" s="61"/>
      <c r="O3068" s="62"/>
      <c r="P3068" s="63"/>
      <c r="Q3068" s="61"/>
      <c r="R3068" s="61"/>
      <c r="S3068" s="61"/>
      <c r="T3068" s="64" t="s">
        <v>36</v>
      </c>
      <c r="U3068" s="61"/>
      <c r="V3068" s="61"/>
    </row>
    <row r="3069" spans="6:25" s="53" customFormat="1" ht="11.25" hidden="1" outlineLevel="3" x14ac:dyDescent="0.25">
      <c r="F3069" s="54"/>
      <c r="G3069" s="55"/>
      <c r="H3069" s="56" t="str">
        <f>IF(AND(H3068&lt;&gt;"Výkaz výměr:",I3068=""),"Výkaz výměr:","")</f>
        <v/>
      </c>
      <c r="I3069" s="57" t="s">
        <v>1746</v>
      </c>
      <c r="J3069" s="58"/>
      <c r="K3069" s="57"/>
      <c r="L3069" s="59"/>
      <c r="M3069" s="60">
        <v>4.0599999999999996</v>
      </c>
      <c r="N3069" s="61"/>
      <c r="O3069" s="62"/>
      <c r="P3069" s="63"/>
      <c r="Q3069" s="61"/>
      <c r="R3069" s="61"/>
      <c r="S3069" s="61"/>
      <c r="T3069" s="64" t="s">
        <v>36</v>
      </c>
      <c r="U3069" s="61"/>
      <c r="V3069" s="61"/>
    </row>
    <row r="3070" spans="6:25" s="53" customFormat="1" ht="11.25" hidden="1" outlineLevel="3" x14ac:dyDescent="0.25">
      <c r="F3070" s="54"/>
      <c r="G3070" s="55"/>
      <c r="H3070" s="56" t="str">
        <f>IF(AND(H3069&lt;&gt;"Výkaz výměr:",I3069=""),"Výkaz výměr:","")</f>
        <v/>
      </c>
      <c r="I3070" s="57"/>
      <c r="J3070" s="58"/>
      <c r="K3070" s="57"/>
      <c r="L3070" s="59"/>
      <c r="M3070" s="60">
        <v>0</v>
      </c>
      <c r="N3070" s="61"/>
      <c r="O3070" s="62"/>
      <c r="P3070" s="63"/>
      <c r="Q3070" s="61"/>
      <c r="R3070" s="61"/>
      <c r="S3070" s="61"/>
      <c r="T3070" s="64" t="s">
        <v>36</v>
      </c>
      <c r="U3070" s="61"/>
      <c r="V3070" s="61"/>
    </row>
    <row r="3071" spans="6:25" s="43" customFormat="1" ht="12" hidden="1" outlineLevel="2" x14ac:dyDescent="0.2">
      <c r="F3071" s="35">
        <v>685</v>
      </c>
      <c r="G3071" s="36" t="s">
        <v>28</v>
      </c>
      <c r="H3071" s="37" t="s">
        <v>1747</v>
      </c>
      <c r="I3071" s="38" t="s">
        <v>1748</v>
      </c>
      <c r="J3071" s="36" t="s">
        <v>264</v>
      </c>
      <c r="K3071" s="39">
        <v>42</v>
      </c>
      <c r="L3071" s="40">
        <v>0</v>
      </c>
      <c r="M3071" s="39">
        <v>42</v>
      </c>
      <c r="N3071" s="41"/>
      <c r="O3071" s="42">
        <f>M3071*N3071</f>
        <v>0</v>
      </c>
      <c r="P3071" s="42">
        <v>1.6299999999999999E-3</v>
      </c>
      <c r="Q3071" s="42">
        <f>M3071*P3071</f>
        <v>6.8459999999999993E-2</v>
      </c>
      <c r="R3071" s="42"/>
      <c r="S3071" s="42">
        <f>M3071*R3071</f>
        <v>0</v>
      </c>
      <c r="T3071" s="42">
        <v>21</v>
      </c>
      <c r="U3071" s="42">
        <f>O3071*T3071/100</f>
        <v>0</v>
      </c>
      <c r="V3071" s="42">
        <f>U3071+O3071</f>
        <v>0</v>
      </c>
      <c r="W3071" s="42"/>
      <c r="X3071" s="42"/>
      <c r="Y3071" s="42">
        <v>1</v>
      </c>
    </row>
    <row r="3072" spans="6:25" s="43" customFormat="1" ht="12" hidden="1" outlineLevel="2" x14ac:dyDescent="0.2">
      <c r="F3072" s="44"/>
      <c r="G3072" s="45"/>
      <c r="H3072" s="46" t="s">
        <v>33</v>
      </c>
      <c r="I3072" s="88" t="s">
        <v>1749</v>
      </c>
      <c r="J3072" s="88"/>
      <c r="K3072" s="88"/>
      <c r="L3072" s="88"/>
      <c r="M3072" s="88"/>
      <c r="N3072" s="88"/>
      <c r="O3072" s="88"/>
      <c r="P3072" s="47"/>
      <c r="Q3072" s="48"/>
      <c r="R3072" s="47"/>
      <c r="S3072" s="48"/>
      <c r="T3072" s="49"/>
      <c r="U3072" s="49"/>
      <c r="V3072" s="49"/>
      <c r="W3072" s="50"/>
    </row>
    <row r="3073" spans="6:25" s="43" customFormat="1" ht="6" hidden="1" customHeight="1" outlineLevel="2" x14ac:dyDescent="0.2">
      <c r="F3073" s="44"/>
      <c r="G3073" s="45"/>
      <c r="H3073" s="51"/>
      <c r="I3073" s="52"/>
      <c r="J3073" s="52"/>
      <c r="K3073" s="52"/>
      <c r="L3073" s="52"/>
      <c r="M3073" s="52"/>
      <c r="N3073" s="52"/>
      <c r="O3073" s="52"/>
      <c r="P3073" s="47"/>
      <c r="Q3073" s="48"/>
      <c r="R3073" s="47"/>
      <c r="S3073" s="48"/>
      <c r="T3073" s="49"/>
      <c r="U3073" s="49"/>
      <c r="V3073" s="49"/>
      <c r="W3073" s="50"/>
    </row>
    <row r="3074" spans="6:25" s="43" customFormat="1" ht="12" hidden="1" outlineLevel="2" x14ac:dyDescent="0.2">
      <c r="F3074" s="35">
        <v>686</v>
      </c>
      <c r="G3074" s="36" t="s">
        <v>28</v>
      </c>
      <c r="H3074" s="37" t="s">
        <v>1750</v>
      </c>
      <c r="I3074" s="38" t="s">
        <v>1751</v>
      </c>
      <c r="J3074" s="36" t="s">
        <v>264</v>
      </c>
      <c r="K3074" s="39">
        <v>10</v>
      </c>
      <c r="L3074" s="40">
        <v>0</v>
      </c>
      <c r="M3074" s="39">
        <v>10</v>
      </c>
      <c r="N3074" s="41"/>
      <c r="O3074" s="42">
        <f>M3074*N3074</f>
        <v>0</v>
      </c>
      <c r="P3074" s="42">
        <v>3.5100000000000001E-3</v>
      </c>
      <c r="Q3074" s="42">
        <f>M3074*P3074</f>
        <v>3.5099999999999999E-2</v>
      </c>
      <c r="R3074" s="42"/>
      <c r="S3074" s="42">
        <f>M3074*R3074</f>
        <v>0</v>
      </c>
      <c r="T3074" s="42">
        <v>21</v>
      </c>
      <c r="U3074" s="42">
        <f>O3074*T3074/100</f>
        <v>0</v>
      </c>
      <c r="V3074" s="42">
        <f>U3074+O3074</f>
        <v>0</v>
      </c>
      <c r="W3074" s="42"/>
      <c r="X3074" s="42"/>
      <c r="Y3074" s="42">
        <v>1</v>
      </c>
    </row>
    <row r="3075" spans="6:25" s="43" customFormat="1" ht="12" hidden="1" outlineLevel="2" x14ac:dyDescent="0.2">
      <c r="F3075" s="44"/>
      <c r="G3075" s="45"/>
      <c r="H3075" s="46" t="s">
        <v>33</v>
      </c>
      <c r="I3075" s="88" t="s">
        <v>1752</v>
      </c>
      <c r="J3075" s="88"/>
      <c r="K3075" s="88"/>
      <c r="L3075" s="88"/>
      <c r="M3075" s="88"/>
      <c r="N3075" s="88"/>
      <c r="O3075" s="88"/>
      <c r="P3075" s="47"/>
      <c r="Q3075" s="48"/>
      <c r="R3075" s="47"/>
      <c r="S3075" s="48"/>
      <c r="T3075" s="49"/>
      <c r="U3075" s="49"/>
      <c r="V3075" s="49"/>
      <c r="W3075" s="50"/>
    </row>
    <row r="3076" spans="6:25" s="43" customFormat="1" ht="6" hidden="1" customHeight="1" outlineLevel="2" x14ac:dyDescent="0.2">
      <c r="F3076" s="44"/>
      <c r="G3076" s="45"/>
      <c r="H3076" s="51"/>
      <c r="I3076" s="52"/>
      <c r="J3076" s="52"/>
      <c r="K3076" s="52"/>
      <c r="L3076" s="52"/>
      <c r="M3076" s="52"/>
      <c r="N3076" s="52"/>
      <c r="O3076" s="52"/>
      <c r="P3076" s="47"/>
      <c r="Q3076" s="48"/>
      <c r="R3076" s="47"/>
      <c r="S3076" s="48"/>
      <c r="T3076" s="49"/>
      <c r="U3076" s="49"/>
      <c r="V3076" s="49"/>
      <c r="W3076" s="50"/>
    </row>
    <row r="3077" spans="6:25" s="43" customFormat="1" ht="12" hidden="1" outlineLevel="2" x14ac:dyDescent="0.2">
      <c r="F3077" s="35">
        <v>687</v>
      </c>
      <c r="G3077" s="36" t="s">
        <v>28</v>
      </c>
      <c r="H3077" s="37" t="s">
        <v>1753</v>
      </c>
      <c r="I3077" s="38" t="s">
        <v>1754</v>
      </c>
      <c r="J3077" s="36" t="s">
        <v>264</v>
      </c>
      <c r="K3077" s="39">
        <v>42</v>
      </c>
      <c r="L3077" s="40">
        <v>0</v>
      </c>
      <c r="M3077" s="39">
        <v>42</v>
      </c>
      <c r="N3077" s="41"/>
      <c r="O3077" s="42">
        <f>M3077*N3077</f>
        <v>0</v>
      </c>
      <c r="P3077" s="42">
        <v>2.2699999999999999E-3</v>
      </c>
      <c r="Q3077" s="42">
        <f>M3077*P3077</f>
        <v>9.5339999999999994E-2</v>
      </c>
      <c r="R3077" s="42"/>
      <c r="S3077" s="42">
        <f>M3077*R3077</f>
        <v>0</v>
      </c>
      <c r="T3077" s="42">
        <v>21</v>
      </c>
      <c r="U3077" s="42">
        <f>O3077*T3077/100</f>
        <v>0</v>
      </c>
      <c r="V3077" s="42">
        <f>U3077+O3077</f>
        <v>0</v>
      </c>
      <c r="W3077" s="42"/>
      <c r="X3077" s="42"/>
      <c r="Y3077" s="42">
        <v>1</v>
      </c>
    </row>
    <row r="3078" spans="6:25" s="43" customFormat="1" ht="12" hidden="1" outlineLevel="2" x14ac:dyDescent="0.2">
      <c r="F3078" s="44"/>
      <c r="G3078" s="45"/>
      <c r="H3078" s="46" t="s">
        <v>33</v>
      </c>
      <c r="I3078" s="88" t="s">
        <v>1755</v>
      </c>
      <c r="J3078" s="88"/>
      <c r="K3078" s="88"/>
      <c r="L3078" s="88"/>
      <c r="M3078" s="88"/>
      <c r="N3078" s="88"/>
      <c r="O3078" s="88"/>
      <c r="P3078" s="47"/>
      <c r="Q3078" s="48"/>
      <c r="R3078" s="47"/>
      <c r="S3078" s="48"/>
      <c r="T3078" s="49"/>
      <c r="U3078" s="49"/>
      <c r="V3078" s="49"/>
      <c r="W3078" s="50"/>
    </row>
    <row r="3079" spans="6:25" s="43" customFormat="1" ht="6" hidden="1" customHeight="1" outlineLevel="2" x14ac:dyDescent="0.2">
      <c r="F3079" s="44"/>
      <c r="G3079" s="45"/>
      <c r="H3079" s="51"/>
      <c r="I3079" s="52"/>
      <c r="J3079" s="52"/>
      <c r="K3079" s="52"/>
      <c r="L3079" s="52"/>
      <c r="M3079" s="52"/>
      <c r="N3079" s="52"/>
      <c r="O3079" s="52"/>
      <c r="P3079" s="47"/>
      <c r="Q3079" s="48"/>
      <c r="R3079" s="47"/>
      <c r="S3079" s="48"/>
      <c r="T3079" s="49"/>
      <c r="U3079" s="49"/>
      <c r="V3079" s="49"/>
      <c r="W3079" s="50"/>
    </row>
    <row r="3080" spans="6:25" s="43" customFormat="1" ht="12" hidden="1" outlineLevel="2" x14ac:dyDescent="0.2">
      <c r="F3080" s="35">
        <v>688</v>
      </c>
      <c r="G3080" s="36" t="s">
        <v>28</v>
      </c>
      <c r="H3080" s="37" t="s">
        <v>1753</v>
      </c>
      <c r="I3080" s="38" t="s">
        <v>1754</v>
      </c>
      <c r="J3080" s="36" t="s">
        <v>264</v>
      </c>
      <c r="K3080" s="39">
        <v>36</v>
      </c>
      <c r="L3080" s="40">
        <v>0</v>
      </c>
      <c r="M3080" s="39">
        <v>36</v>
      </c>
      <c r="N3080" s="41"/>
      <c r="O3080" s="42">
        <f>M3080*N3080</f>
        <v>0</v>
      </c>
      <c r="P3080" s="42">
        <v>2.2699999999999999E-3</v>
      </c>
      <c r="Q3080" s="42">
        <f>M3080*P3080</f>
        <v>8.1720000000000001E-2</v>
      </c>
      <c r="R3080" s="42"/>
      <c r="S3080" s="42">
        <f>M3080*R3080</f>
        <v>0</v>
      </c>
      <c r="T3080" s="42">
        <v>21</v>
      </c>
      <c r="U3080" s="42">
        <f>O3080*T3080/100</f>
        <v>0</v>
      </c>
      <c r="V3080" s="42">
        <f>U3080+O3080</f>
        <v>0</v>
      </c>
      <c r="W3080" s="42"/>
      <c r="X3080" s="42"/>
      <c r="Y3080" s="42">
        <v>1</v>
      </c>
    </row>
    <row r="3081" spans="6:25" s="43" customFormat="1" ht="12" hidden="1" outlineLevel="2" x14ac:dyDescent="0.2">
      <c r="F3081" s="44"/>
      <c r="G3081" s="45"/>
      <c r="H3081" s="46" t="s">
        <v>33</v>
      </c>
      <c r="I3081" s="88" t="s">
        <v>1755</v>
      </c>
      <c r="J3081" s="88"/>
      <c r="K3081" s="88"/>
      <c r="L3081" s="88"/>
      <c r="M3081" s="88"/>
      <c r="N3081" s="88"/>
      <c r="O3081" s="88"/>
      <c r="P3081" s="47"/>
      <c r="Q3081" s="48"/>
      <c r="R3081" s="47"/>
      <c r="S3081" s="48"/>
      <c r="T3081" s="49"/>
      <c r="U3081" s="49"/>
      <c r="V3081" s="49"/>
      <c r="W3081" s="50"/>
    </row>
    <row r="3082" spans="6:25" s="43" customFormat="1" ht="6" hidden="1" customHeight="1" outlineLevel="2" x14ac:dyDescent="0.2">
      <c r="F3082" s="44"/>
      <c r="G3082" s="45"/>
      <c r="H3082" s="51"/>
      <c r="I3082" s="52"/>
      <c r="J3082" s="52"/>
      <c r="K3082" s="52"/>
      <c r="L3082" s="52"/>
      <c r="M3082" s="52"/>
      <c r="N3082" s="52"/>
      <c r="O3082" s="52"/>
      <c r="P3082" s="47"/>
      <c r="Q3082" s="48"/>
      <c r="R3082" s="47"/>
      <c r="S3082" s="48"/>
      <c r="T3082" s="49"/>
      <c r="U3082" s="49"/>
      <c r="V3082" s="49"/>
      <c r="W3082" s="50"/>
    </row>
    <row r="3083" spans="6:25" s="43" customFormat="1" ht="12" hidden="1" outlineLevel="2" x14ac:dyDescent="0.2">
      <c r="F3083" s="35">
        <v>689</v>
      </c>
      <c r="G3083" s="36" t="s">
        <v>28</v>
      </c>
      <c r="H3083" s="37" t="s">
        <v>1753</v>
      </c>
      <c r="I3083" s="38" t="s">
        <v>1754</v>
      </c>
      <c r="J3083" s="36" t="s">
        <v>264</v>
      </c>
      <c r="K3083" s="39">
        <v>42</v>
      </c>
      <c r="L3083" s="40">
        <v>0</v>
      </c>
      <c r="M3083" s="39">
        <v>42</v>
      </c>
      <c r="N3083" s="41"/>
      <c r="O3083" s="42">
        <f>M3083*N3083</f>
        <v>0</v>
      </c>
      <c r="P3083" s="42">
        <v>2.2699999999999999E-3</v>
      </c>
      <c r="Q3083" s="42">
        <f>M3083*P3083</f>
        <v>9.5339999999999994E-2</v>
      </c>
      <c r="R3083" s="42"/>
      <c r="S3083" s="42">
        <f>M3083*R3083</f>
        <v>0</v>
      </c>
      <c r="T3083" s="42">
        <v>21</v>
      </c>
      <c r="U3083" s="42">
        <f>O3083*T3083/100</f>
        <v>0</v>
      </c>
      <c r="V3083" s="42">
        <f>U3083+O3083</f>
        <v>0</v>
      </c>
      <c r="W3083" s="42"/>
      <c r="X3083" s="42"/>
      <c r="Y3083" s="42">
        <v>1</v>
      </c>
    </row>
    <row r="3084" spans="6:25" s="43" customFormat="1" ht="12" hidden="1" outlineLevel="2" x14ac:dyDescent="0.2">
      <c r="F3084" s="44"/>
      <c r="G3084" s="45"/>
      <c r="H3084" s="46" t="s">
        <v>33</v>
      </c>
      <c r="I3084" s="88" t="s">
        <v>1755</v>
      </c>
      <c r="J3084" s="88"/>
      <c r="K3084" s="88"/>
      <c r="L3084" s="88"/>
      <c r="M3084" s="88"/>
      <c r="N3084" s="88"/>
      <c r="O3084" s="88"/>
      <c r="P3084" s="47"/>
      <c r="Q3084" s="48"/>
      <c r="R3084" s="47"/>
      <c r="S3084" s="48"/>
      <c r="T3084" s="49"/>
      <c r="U3084" s="49"/>
      <c r="V3084" s="49"/>
      <c r="W3084" s="50"/>
    </row>
    <row r="3085" spans="6:25" s="43" customFormat="1" ht="6" hidden="1" customHeight="1" outlineLevel="2" x14ac:dyDescent="0.2">
      <c r="F3085" s="44"/>
      <c r="G3085" s="45"/>
      <c r="H3085" s="51"/>
      <c r="I3085" s="52"/>
      <c r="J3085" s="52"/>
      <c r="K3085" s="52"/>
      <c r="L3085" s="52"/>
      <c r="M3085" s="52"/>
      <c r="N3085" s="52"/>
      <c r="O3085" s="52"/>
      <c r="P3085" s="47"/>
      <c r="Q3085" s="48"/>
      <c r="R3085" s="47"/>
      <c r="S3085" s="48"/>
      <c r="T3085" s="49"/>
      <c r="U3085" s="49"/>
      <c r="V3085" s="49"/>
      <c r="W3085" s="50"/>
    </row>
    <row r="3086" spans="6:25" s="43" customFormat="1" ht="24" hidden="1" outlineLevel="2" x14ac:dyDescent="0.2">
      <c r="F3086" s="35">
        <v>690</v>
      </c>
      <c r="G3086" s="36" t="s">
        <v>28</v>
      </c>
      <c r="H3086" s="37" t="s">
        <v>1756</v>
      </c>
      <c r="I3086" s="38" t="s">
        <v>1757</v>
      </c>
      <c r="J3086" s="36" t="s">
        <v>264</v>
      </c>
      <c r="K3086" s="39">
        <v>42</v>
      </c>
      <c r="L3086" s="40">
        <v>0</v>
      </c>
      <c r="M3086" s="39">
        <v>42</v>
      </c>
      <c r="N3086" s="41"/>
      <c r="O3086" s="42">
        <f>M3086*N3086</f>
        <v>0</v>
      </c>
      <c r="P3086" s="42">
        <v>4.3699999999999998E-3</v>
      </c>
      <c r="Q3086" s="42">
        <f>M3086*P3086</f>
        <v>0.18353999999999998</v>
      </c>
      <c r="R3086" s="42"/>
      <c r="S3086" s="42">
        <f>M3086*R3086</f>
        <v>0</v>
      </c>
      <c r="T3086" s="42">
        <v>21</v>
      </c>
      <c r="U3086" s="42">
        <f>O3086*T3086/100</f>
        <v>0</v>
      </c>
      <c r="V3086" s="42">
        <f>U3086+O3086</f>
        <v>0</v>
      </c>
      <c r="W3086" s="42"/>
      <c r="X3086" s="42"/>
      <c r="Y3086" s="42">
        <v>1</v>
      </c>
    </row>
    <row r="3087" spans="6:25" s="43" customFormat="1" ht="12" hidden="1" outlineLevel="2" x14ac:dyDescent="0.2">
      <c r="F3087" s="44"/>
      <c r="G3087" s="45"/>
      <c r="H3087" s="46" t="s">
        <v>33</v>
      </c>
      <c r="I3087" s="88" t="s">
        <v>1758</v>
      </c>
      <c r="J3087" s="88"/>
      <c r="K3087" s="88"/>
      <c r="L3087" s="88"/>
      <c r="M3087" s="88"/>
      <c r="N3087" s="88"/>
      <c r="O3087" s="88"/>
      <c r="P3087" s="47"/>
      <c r="Q3087" s="48"/>
      <c r="R3087" s="47"/>
      <c r="S3087" s="48"/>
      <c r="T3087" s="49"/>
      <c r="U3087" s="49"/>
      <c r="V3087" s="49"/>
      <c r="W3087" s="50"/>
    </row>
    <row r="3088" spans="6:25" s="43" customFormat="1" ht="6" hidden="1" customHeight="1" outlineLevel="2" x14ac:dyDescent="0.2">
      <c r="F3088" s="44"/>
      <c r="G3088" s="45"/>
      <c r="H3088" s="51"/>
      <c r="I3088" s="52"/>
      <c r="J3088" s="52"/>
      <c r="K3088" s="52"/>
      <c r="L3088" s="52"/>
      <c r="M3088" s="52"/>
      <c r="N3088" s="52"/>
      <c r="O3088" s="52"/>
      <c r="P3088" s="47"/>
      <c r="Q3088" s="48"/>
      <c r="R3088" s="47"/>
      <c r="S3088" s="48"/>
      <c r="T3088" s="49"/>
      <c r="U3088" s="49"/>
      <c r="V3088" s="49"/>
      <c r="W3088" s="50"/>
    </row>
    <row r="3089" spans="6:25" s="43" customFormat="1" ht="12" hidden="1" outlineLevel="2" x14ac:dyDescent="0.2">
      <c r="F3089" s="35">
        <v>691</v>
      </c>
      <c r="G3089" s="36" t="s">
        <v>28</v>
      </c>
      <c r="H3089" s="37" t="s">
        <v>1747</v>
      </c>
      <c r="I3089" s="38" t="s">
        <v>1748</v>
      </c>
      <c r="J3089" s="36" t="s">
        <v>264</v>
      </c>
      <c r="K3089" s="39">
        <v>21</v>
      </c>
      <c r="L3089" s="40">
        <v>0</v>
      </c>
      <c r="M3089" s="39">
        <v>21</v>
      </c>
      <c r="N3089" s="41"/>
      <c r="O3089" s="42">
        <f>M3089*N3089</f>
        <v>0</v>
      </c>
      <c r="P3089" s="42">
        <v>1.6299999999999999E-3</v>
      </c>
      <c r="Q3089" s="42">
        <f>M3089*P3089</f>
        <v>3.4229999999999997E-2</v>
      </c>
      <c r="R3089" s="42"/>
      <c r="S3089" s="42">
        <f>M3089*R3089</f>
        <v>0</v>
      </c>
      <c r="T3089" s="42">
        <v>21</v>
      </c>
      <c r="U3089" s="42">
        <f>O3089*T3089/100</f>
        <v>0</v>
      </c>
      <c r="V3089" s="42">
        <f>U3089+O3089</f>
        <v>0</v>
      </c>
      <c r="W3089" s="42"/>
      <c r="X3089" s="42"/>
      <c r="Y3089" s="42">
        <v>1</v>
      </c>
    </row>
    <row r="3090" spans="6:25" s="43" customFormat="1" ht="12" hidden="1" outlineLevel="2" x14ac:dyDescent="0.2">
      <c r="F3090" s="44"/>
      <c r="G3090" s="45"/>
      <c r="H3090" s="46" t="s">
        <v>33</v>
      </c>
      <c r="I3090" s="88" t="s">
        <v>1749</v>
      </c>
      <c r="J3090" s="88"/>
      <c r="K3090" s="88"/>
      <c r="L3090" s="88"/>
      <c r="M3090" s="88"/>
      <c r="N3090" s="88"/>
      <c r="O3090" s="88"/>
      <c r="P3090" s="47"/>
      <c r="Q3090" s="48"/>
      <c r="R3090" s="47"/>
      <c r="S3090" s="48"/>
      <c r="T3090" s="49"/>
      <c r="U3090" s="49"/>
      <c r="V3090" s="49"/>
      <c r="W3090" s="50"/>
    </row>
    <row r="3091" spans="6:25" s="43" customFormat="1" ht="6" hidden="1" customHeight="1" outlineLevel="2" x14ac:dyDescent="0.2">
      <c r="F3091" s="44"/>
      <c r="G3091" s="45"/>
      <c r="H3091" s="51"/>
      <c r="I3091" s="52"/>
      <c r="J3091" s="52"/>
      <c r="K3091" s="52"/>
      <c r="L3091" s="52"/>
      <c r="M3091" s="52"/>
      <c r="N3091" s="52"/>
      <c r="O3091" s="52"/>
      <c r="P3091" s="47"/>
      <c r="Q3091" s="48"/>
      <c r="R3091" s="47"/>
      <c r="S3091" s="48"/>
      <c r="T3091" s="49"/>
      <c r="U3091" s="49"/>
      <c r="V3091" s="49"/>
      <c r="W3091" s="50"/>
    </row>
    <row r="3092" spans="6:25" s="43" customFormat="1" ht="12" hidden="1" outlineLevel="2" x14ac:dyDescent="0.2">
      <c r="F3092" s="35">
        <v>692</v>
      </c>
      <c r="G3092" s="36" t="s">
        <v>28</v>
      </c>
      <c r="H3092" s="37" t="s">
        <v>1759</v>
      </c>
      <c r="I3092" s="38" t="s">
        <v>1760</v>
      </c>
      <c r="J3092" s="36" t="s">
        <v>264</v>
      </c>
      <c r="K3092" s="39">
        <v>3</v>
      </c>
      <c r="L3092" s="40">
        <v>0</v>
      </c>
      <c r="M3092" s="39">
        <v>3</v>
      </c>
      <c r="N3092" s="41"/>
      <c r="O3092" s="42">
        <f>M3092*N3092</f>
        <v>0</v>
      </c>
      <c r="P3092" s="42">
        <v>2.0899999999999998E-3</v>
      </c>
      <c r="Q3092" s="42">
        <f>M3092*P3092</f>
        <v>6.2699999999999995E-3</v>
      </c>
      <c r="R3092" s="42"/>
      <c r="S3092" s="42">
        <f>M3092*R3092</f>
        <v>0</v>
      </c>
      <c r="T3092" s="42">
        <v>21</v>
      </c>
      <c r="U3092" s="42">
        <f>O3092*T3092/100</f>
        <v>0</v>
      </c>
      <c r="V3092" s="42">
        <f>U3092+O3092</f>
        <v>0</v>
      </c>
      <c r="W3092" s="42"/>
      <c r="X3092" s="42"/>
      <c r="Y3092" s="42">
        <v>1</v>
      </c>
    </row>
    <row r="3093" spans="6:25" s="43" customFormat="1" ht="12" hidden="1" outlineLevel="2" x14ac:dyDescent="0.2">
      <c r="F3093" s="44"/>
      <c r="G3093" s="45"/>
      <c r="H3093" s="46" t="s">
        <v>33</v>
      </c>
      <c r="I3093" s="88" t="s">
        <v>1761</v>
      </c>
      <c r="J3093" s="88"/>
      <c r="K3093" s="88"/>
      <c r="L3093" s="88"/>
      <c r="M3093" s="88"/>
      <c r="N3093" s="88"/>
      <c r="O3093" s="88"/>
      <c r="P3093" s="47"/>
      <c r="Q3093" s="48"/>
      <c r="R3093" s="47"/>
      <c r="S3093" s="48"/>
      <c r="T3093" s="49"/>
      <c r="U3093" s="49"/>
      <c r="V3093" s="49"/>
      <c r="W3093" s="50"/>
    </row>
    <row r="3094" spans="6:25" s="43" customFormat="1" ht="6" hidden="1" customHeight="1" outlineLevel="2" x14ac:dyDescent="0.2">
      <c r="F3094" s="44"/>
      <c r="G3094" s="45"/>
      <c r="H3094" s="51"/>
      <c r="I3094" s="52"/>
      <c r="J3094" s="52"/>
      <c r="K3094" s="52"/>
      <c r="L3094" s="52"/>
      <c r="M3094" s="52"/>
      <c r="N3094" s="52"/>
      <c r="O3094" s="52"/>
      <c r="P3094" s="47"/>
      <c r="Q3094" s="48"/>
      <c r="R3094" s="47"/>
      <c r="S3094" s="48"/>
      <c r="T3094" s="49"/>
      <c r="U3094" s="49"/>
      <c r="V3094" s="49"/>
      <c r="W3094" s="50"/>
    </row>
    <row r="3095" spans="6:25" s="43" customFormat="1" ht="24" hidden="1" outlineLevel="2" x14ac:dyDescent="0.2">
      <c r="F3095" s="35">
        <v>693</v>
      </c>
      <c r="G3095" s="36" t="s">
        <v>28</v>
      </c>
      <c r="H3095" s="37" t="s">
        <v>1762</v>
      </c>
      <c r="I3095" s="38" t="s">
        <v>1763</v>
      </c>
      <c r="J3095" s="36" t="s">
        <v>264</v>
      </c>
      <c r="K3095" s="39">
        <v>21</v>
      </c>
      <c r="L3095" s="40">
        <v>0</v>
      </c>
      <c r="M3095" s="39">
        <v>21</v>
      </c>
      <c r="N3095" s="41"/>
      <c r="O3095" s="42">
        <f>M3095*N3095</f>
        <v>0</v>
      </c>
      <c r="P3095" s="42">
        <v>2.2000000000000001E-3</v>
      </c>
      <c r="Q3095" s="42">
        <f>M3095*P3095</f>
        <v>4.6200000000000005E-2</v>
      </c>
      <c r="R3095" s="42"/>
      <c r="S3095" s="42">
        <f>M3095*R3095</f>
        <v>0</v>
      </c>
      <c r="T3095" s="42">
        <v>21</v>
      </c>
      <c r="U3095" s="42">
        <f>O3095*T3095/100</f>
        <v>0</v>
      </c>
      <c r="V3095" s="42">
        <f>U3095+O3095</f>
        <v>0</v>
      </c>
      <c r="W3095" s="42"/>
      <c r="X3095" s="42"/>
      <c r="Y3095" s="42">
        <v>1</v>
      </c>
    </row>
    <row r="3096" spans="6:25" s="43" customFormat="1" ht="12" hidden="1" outlineLevel="2" x14ac:dyDescent="0.2">
      <c r="F3096" s="44"/>
      <c r="G3096" s="45"/>
      <c r="H3096" s="46" t="s">
        <v>33</v>
      </c>
      <c r="I3096" s="88" t="s">
        <v>1764</v>
      </c>
      <c r="J3096" s="88"/>
      <c r="K3096" s="88"/>
      <c r="L3096" s="88"/>
      <c r="M3096" s="88"/>
      <c r="N3096" s="88"/>
      <c r="O3096" s="88"/>
      <c r="P3096" s="47"/>
      <c r="Q3096" s="48"/>
      <c r="R3096" s="47"/>
      <c r="S3096" s="48"/>
      <c r="T3096" s="49"/>
      <c r="U3096" s="49"/>
      <c r="V3096" s="49"/>
      <c r="W3096" s="50"/>
    </row>
    <row r="3097" spans="6:25" s="43" customFormat="1" ht="6" hidden="1" customHeight="1" outlineLevel="2" x14ac:dyDescent="0.2">
      <c r="F3097" s="44"/>
      <c r="G3097" s="45"/>
      <c r="H3097" s="51"/>
      <c r="I3097" s="52"/>
      <c r="J3097" s="52"/>
      <c r="K3097" s="52"/>
      <c r="L3097" s="52"/>
      <c r="M3097" s="52"/>
      <c r="N3097" s="52"/>
      <c r="O3097" s="52"/>
      <c r="P3097" s="47"/>
      <c r="Q3097" s="48"/>
      <c r="R3097" s="47"/>
      <c r="S3097" s="48"/>
      <c r="T3097" s="49"/>
      <c r="U3097" s="49"/>
      <c r="V3097" s="49"/>
      <c r="W3097" s="50"/>
    </row>
    <row r="3098" spans="6:25" s="43" customFormat="1" ht="12" hidden="1" outlineLevel="2" x14ac:dyDescent="0.2">
      <c r="F3098" s="35">
        <v>694</v>
      </c>
      <c r="G3098" s="36" t="s">
        <v>41</v>
      </c>
      <c r="H3098" s="37" t="s">
        <v>1765</v>
      </c>
      <c r="I3098" s="38" t="s">
        <v>1766</v>
      </c>
      <c r="J3098" s="36" t="s">
        <v>31</v>
      </c>
      <c r="K3098" s="39">
        <v>8</v>
      </c>
      <c r="L3098" s="40">
        <v>0</v>
      </c>
      <c r="M3098" s="39">
        <v>8</v>
      </c>
      <c r="N3098" s="41"/>
      <c r="O3098" s="42">
        <f>M3098*N3098</f>
        <v>0</v>
      </c>
      <c r="P3098" s="42">
        <v>2.4000000000000001E-4</v>
      </c>
      <c r="Q3098" s="42">
        <f>M3098*P3098</f>
        <v>1.92E-3</v>
      </c>
      <c r="R3098" s="42"/>
      <c r="S3098" s="42">
        <f>M3098*R3098</f>
        <v>0</v>
      </c>
      <c r="T3098" s="42">
        <v>21</v>
      </c>
      <c r="U3098" s="42">
        <f>O3098*T3098/100</f>
        <v>0</v>
      </c>
      <c r="V3098" s="42">
        <f>U3098+O3098</f>
        <v>0</v>
      </c>
      <c r="W3098" s="42"/>
      <c r="X3098" s="42"/>
      <c r="Y3098" s="42">
        <v>1</v>
      </c>
    </row>
    <row r="3099" spans="6:25" s="43" customFormat="1" ht="12" hidden="1" outlineLevel="2" x14ac:dyDescent="0.2">
      <c r="F3099" s="44"/>
      <c r="G3099" s="45"/>
      <c r="H3099" s="46" t="s">
        <v>33</v>
      </c>
      <c r="I3099" s="88" t="s">
        <v>1767</v>
      </c>
      <c r="J3099" s="88"/>
      <c r="K3099" s="88"/>
      <c r="L3099" s="88"/>
      <c r="M3099" s="88"/>
      <c r="N3099" s="88"/>
      <c r="O3099" s="88"/>
      <c r="P3099" s="47"/>
      <c r="Q3099" s="48"/>
      <c r="R3099" s="47"/>
      <c r="S3099" s="48"/>
      <c r="T3099" s="49"/>
      <c r="U3099" s="49"/>
      <c r="V3099" s="49"/>
      <c r="W3099" s="50"/>
    </row>
    <row r="3100" spans="6:25" s="43" customFormat="1" ht="6" hidden="1" customHeight="1" outlineLevel="2" x14ac:dyDescent="0.2">
      <c r="F3100" s="44"/>
      <c r="G3100" s="45"/>
      <c r="H3100" s="51"/>
      <c r="I3100" s="52"/>
      <c r="J3100" s="52"/>
      <c r="K3100" s="52"/>
      <c r="L3100" s="52"/>
      <c r="M3100" s="52"/>
      <c r="N3100" s="52"/>
      <c r="O3100" s="52"/>
      <c r="P3100" s="47"/>
      <c r="Q3100" s="48"/>
      <c r="R3100" s="47"/>
      <c r="S3100" s="48"/>
      <c r="T3100" s="49"/>
      <c r="U3100" s="49"/>
      <c r="V3100" s="49"/>
      <c r="W3100" s="50"/>
    </row>
    <row r="3101" spans="6:25" s="43" customFormat="1" ht="12" hidden="1" outlineLevel="2" x14ac:dyDescent="0.2">
      <c r="F3101" s="35">
        <v>695</v>
      </c>
      <c r="G3101" s="36" t="s">
        <v>28</v>
      </c>
      <c r="H3101" s="37" t="s">
        <v>1768</v>
      </c>
      <c r="I3101" s="38" t="s">
        <v>1769</v>
      </c>
      <c r="J3101" s="36" t="s">
        <v>31</v>
      </c>
      <c r="K3101" s="39">
        <v>4</v>
      </c>
      <c r="L3101" s="40">
        <v>0</v>
      </c>
      <c r="M3101" s="39">
        <v>4</v>
      </c>
      <c r="N3101" s="41"/>
      <c r="O3101" s="42">
        <f>M3101*N3101</f>
        <v>0</v>
      </c>
      <c r="P3101" s="42">
        <v>1.8400000000000001E-3</v>
      </c>
      <c r="Q3101" s="42">
        <f>M3101*P3101</f>
        <v>7.3600000000000002E-3</v>
      </c>
      <c r="R3101" s="42"/>
      <c r="S3101" s="42">
        <f>M3101*R3101</f>
        <v>0</v>
      </c>
      <c r="T3101" s="42">
        <v>21</v>
      </c>
      <c r="U3101" s="42">
        <f>O3101*T3101/100</f>
        <v>0</v>
      </c>
      <c r="V3101" s="42">
        <f>U3101+O3101</f>
        <v>0</v>
      </c>
      <c r="W3101" s="42"/>
      <c r="X3101" s="42"/>
      <c r="Y3101" s="42">
        <v>1</v>
      </c>
    </row>
    <row r="3102" spans="6:25" s="43" customFormat="1" ht="12" hidden="1" outlineLevel="2" x14ac:dyDescent="0.2">
      <c r="F3102" s="44"/>
      <c r="G3102" s="45"/>
      <c r="H3102" s="46" t="s">
        <v>33</v>
      </c>
      <c r="I3102" s="88" t="s">
        <v>1770</v>
      </c>
      <c r="J3102" s="88"/>
      <c r="K3102" s="88"/>
      <c r="L3102" s="88"/>
      <c r="M3102" s="88"/>
      <c r="N3102" s="88"/>
      <c r="O3102" s="88"/>
      <c r="P3102" s="47"/>
      <c r="Q3102" s="48"/>
      <c r="R3102" s="47"/>
      <c r="S3102" s="48"/>
      <c r="T3102" s="49"/>
      <c r="U3102" s="49"/>
      <c r="V3102" s="49"/>
      <c r="W3102" s="50"/>
    </row>
    <row r="3103" spans="6:25" s="43" customFormat="1" ht="6" hidden="1" customHeight="1" outlineLevel="2" x14ac:dyDescent="0.2">
      <c r="F3103" s="44"/>
      <c r="G3103" s="45"/>
      <c r="H3103" s="51"/>
      <c r="I3103" s="52"/>
      <c r="J3103" s="52"/>
      <c r="K3103" s="52"/>
      <c r="L3103" s="52"/>
      <c r="M3103" s="52"/>
      <c r="N3103" s="52"/>
      <c r="O3103" s="52"/>
      <c r="P3103" s="47"/>
      <c r="Q3103" s="48"/>
      <c r="R3103" s="47"/>
      <c r="S3103" s="48"/>
      <c r="T3103" s="49"/>
      <c r="U3103" s="49"/>
      <c r="V3103" s="49"/>
      <c r="W3103" s="50"/>
    </row>
    <row r="3104" spans="6:25" s="43" customFormat="1" ht="12" hidden="1" outlineLevel="2" x14ac:dyDescent="0.2">
      <c r="F3104" s="35">
        <v>696</v>
      </c>
      <c r="G3104" s="36" t="s">
        <v>41</v>
      </c>
      <c r="H3104" s="37" t="s">
        <v>1771</v>
      </c>
      <c r="I3104" s="38" t="s">
        <v>1772</v>
      </c>
      <c r="J3104" s="36" t="s">
        <v>31</v>
      </c>
      <c r="K3104" s="39">
        <v>4</v>
      </c>
      <c r="L3104" s="40">
        <v>0</v>
      </c>
      <c r="M3104" s="39">
        <v>4</v>
      </c>
      <c r="N3104" s="41"/>
      <c r="O3104" s="42">
        <f>M3104*N3104</f>
        <v>0</v>
      </c>
      <c r="P3104" s="42">
        <v>2.5000000000000001E-4</v>
      </c>
      <c r="Q3104" s="42">
        <f>M3104*P3104</f>
        <v>1E-3</v>
      </c>
      <c r="R3104" s="42"/>
      <c r="S3104" s="42">
        <f>M3104*R3104</f>
        <v>0</v>
      </c>
      <c r="T3104" s="42">
        <v>21</v>
      </c>
      <c r="U3104" s="42">
        <f>O3104*T3104/100</f>
        <v>0</v>
      </c>
      <c r="V3104" s="42">
        <f>U3104+O3104</f>
        <v>0</v>
      </c>
      <c r="W3104" s="42"/>
      <c r="X3104" s="42"/>
      <c r="Y3104" s="42">
        <v>1</v>
      </c>
    </row>
    <row r="3105" spans="6:25" s="43" customFormat="1" ht="12" hidden="1" outlineLevel="2" x14ac:dyDescent="0.2">
      <c r="F3105" s="44"/>
      <c r="G3105" s="45"/>
      <c r="H3105" s="46" t="s">
        <v>33</v>
      </c>
      <c r="I3105" s="88" t="s">
        <v>1773</v>
      </c>
      <c r="J3105" s="88"/>
      <c r="K3105" s="88"/>
      <c r="L3105" s="88"/>
      <c r="M3105" s="88"/>
      <c r="N3105" s="88"/>
      <c r="O3105" s="88"/>
      <c r="P3105" s="47"/>
      <c r="Q3105" s="48"/>
      <c r="R3105" s="47"/>
      <c r="S3105" s="48"/>
      <c r="T3105" s="49"/>
      <c r="U3105" s="49"/>
      <c r="V3105" s="49"/>
      <c r="W3105" s="50"/>
    </row>
    <row r="3106" spans="6:25" s="43" customFormat="1" ht="6" hidden="1" customHeight="1" outlineLevel="2" x14ac:dyDescent="0.2">
      <c r="F3106" s="44"/>
      <c r="G3106" s="45"/>
      <c r="H3106" s="51"/>
      <c r="I3106" s="52"/>
      <c r="J3106" s="52"/>
      <c r="K3106" s="52"/>
      <c r="L3106" s="52"/>
      <c r="M3106" s="52"/>
      <c r="N3106" s="52"/>
      <c r="O3106" s="52"/>
      <c r="P3106" s="47"/>
      <c r="Q3106" s="48"/>
      <c r="R3106" s="47"/>
      <c r="S3106" s="48"/>
      <c r="T3106" s="49"/>
      <c r="U3106" s="49"/>
      <c r="V3106" s="49"/>
      <c r="W3106" s="50"/>
    </row>
    <row r="3107" spans="6:25" s="43" customFormat="1" ht="12" hidden="1" outlineLevel="2" x14ac:dyDescent="0.2">
      <c r="F3107" s="35">
        <v>697</v>
      </c>
      <c r="G3107" s="36" t="s">
        <v>28</v>
      </c>
      <c r="H3107" s="37" t="s">
        <v>1774</v>
      </c>
      <c r="I3107" s="38" t="s">
        <v>1775</v>
      </c>
      <c r="J3107" s="36" t="s">
        <v>31</v>
      </c>
      <c r="K3107" s="39">
        <v>3</v>
      </c>
      <c r="L3107" s="40">
        <v>0</v>
      </c>
      <c r="M3107" s="39">
        <v>3</v>
      </c>
      <c r="N3107" s="41"/>
      <c r="O3107" s="42">
        <f>M3107*N3107</f>
        <v>0</v>
      </c>
      <c r="P3107" s="42">
        <v>2.5000000000000001E-4</v>
      </c>
      <c r="Q3107" s="42">
        <f>M3107*P3107</f>
        <v>7.5000000000000002E-4</v>
      </c>
      <c r="R3107" s="42"/>
      <c r="S3107" s="42">
        <f>M3107*R3107</f>
        <v>0</v>
      </c>
      <c r="T3107" s="42">
        <v>21</v>
      </c>
      <c r="U3107" s="42">
        <f>O3107*T3107/100</f>
        <v>0</v>
      </c>
      <c r="V3107" s="42">
        <f>U3107+O3107</f>
        <v>0</v>
      </c>
      <c r="W3107" s="42"/>
      <c r="X3107" s="42"/>
      <c r="Y3107" s="42">
        <v>1</v>
      </c>
    </row>
    <row r="3108" spans="6:25" s="43" customFormat="1" ht="12" hidden="1" outlineLevel="2" x14ac:dyDescent="0.2">
      <c r="F3108" s="44"/>
      <c r="G3108" s="45"/>
      <c r="H3108" s="46" t="s">
        <v>33</v>
      </c>
      <c r="I3108" s="88" t="s">
        <v>1776</v>
      </c>
      <c r="J3108" s="88"/>
      <c r="K3108" s="88"/>
      <c r="L3108" s="88"/>
      <c r="M3108" s="88"/>
      <c r="N3108" s="88"/>
      <c r="O3108" s="88"/>
      <c r="P3108" s="47"/>
      <c r="Q3108" s="48"/>
      <c r="R3108" s="47"/>
      <c r="S3108" s="48"/>
      <c r="T3108" s="49"/>
      <c r="U3108" s="49"/>
      <c r="V3108" s="49"/>
      <c r="W3108" s="50"/>
    </row>
    <row r="3109" spans="6:25" s="43" customFormat="1" ht="6" hidden="1" customHeight="1" outlineLevel="2" x14ac:dyDescent="0.2">
      <c r="F3109" s="44"/>
      <c r="G3109" s="45"/>
      <c r="H3109" s="51"/>
      <c r="I3109" s="52"/>
      <c r="J3109" s="52"/>
      <c r="K3109" s="52"/>
      <c r="L3109" s="52"/>
      <c r="M3109" s="52"/>
      <c r="N3109" s="52"/>
      <c r="O3109" s="52"/>
      <c r="P3109" s="47"/>
      <c r="Q3109" s="48"/>
      <c r="R3109" s="47"/>
      <c r="S3109" s="48"/>
      <c r="T3109" s="49"/>
      <c r="U3109" s="49"/>
      <c r="V3109" s="49"/>
      <c r="W3109" s="50"/>
    </row>
    <row r="3110" spans="6:25" s="43" customFormat="1" ht="12" hidden="1" outlineLevel="2" x14ac:dyDescent="0.2">
      <c r="F3110" s="35">
        <v>698</v>
      </c>
      <c r="G3110" s="36" t="s">
        <v>41</v>
      </c>
      <c r="H3110" s="37" t="s">
        <v>1777</v>
      </c>
      <c r="I3110" s="38" t="s">
        <v>1778</v>
      </c>
      <c r="J3110" s="36" t="s">
        <v>31</v>
      </c>
      <c r="K3110" s="39">
        <v>6</v>
      </c>
      <c r="L3110" s="40">
        <v>0</v>
      </c>
      <c r="M3110" s="39">
        <v>6</v>
      </c>
      <c r="N3110" s="41"/>
      <c r="O3110" s="42">
        <f>M3110*N3110</f>
        <v>0</v>
      </c>
      <c r="P3110" s="42">
        <v>8.0000000000000007E-5</v>
      </c>
      <c r="Q3110" s="42">
        <f>M3110*P3110</f>
        <v>4.8000000000000007E-4</v>
      </c>
      <c r="R3110" s="42"/>
      <c r="S3110" s="42">
        <f>M3110*R3110</f>
        <v>0</v>
      </c>
      <c r="T3110" s="42">
        <v>21</v>
      </c>
      <c r="U3110" s="42">
        <f>O3110*T3110/100</f>
        <v>0</v>
      </c>
      <c r="V3110" s="42">
        <f>U3110+O3110</f>
        <v>0</v>
      </c>
      <c r="W3110" s="42"/>
      <c r="X3110" s="42"/>
      <c r="Y3110" s="42">
        <v>1</v>
      </c>
    </row>
    <row r="3111" spans="6:25" s="43" customFormat="1" ht="12" hidden="1" outlineLevel="2" x14ac:dyDescent="0.2">
      <c r="F3111" s="44"/>
      <c r="G3111" s="45"/>
      <c r="H3111" s="46" t="s">
        <v>33</v>
      </c>
      <c r="I3111" s="88" t="s">
        <v>1779</v>
      </c>
      <c r="J3111" s="88"/>
      <c r="K3111" s="88"/>
      <c r="L3111" s="88"/>
      <c r="M3111" s="88"/>
      <c r="N3111" s="88"/>
      <c r="O3111" s="88"/>
      <c r="P3111" s="47"/>
      <c r="Q3111" s="48"/>
      <c r="R3111" s="47"/>
      <c r="S3111" s="48"/>
      <c r="T3111" s="49"/>
      <c r="U3111" s="49"/>
      <c r="V3111" s="49"/>
      <c r="W3111" s="50"/>
    </row>
    <row r="3112" spans="6:25" s="43" customFormat="1" ht="6" hidden="1" customHeight="1" outlineLevel="2" x14ac:dyDescent="0.2">
      <c r="F3112" s="44"/>
      <c r="G3112" s="45"/>
      <c r="H3112" s="51"/>
      <c r="I3112" s="52"/>
      <c r="J3112" s="52"/>
      <c r="K3112" s="52"/>
      <c r="L3112" s="52"/>
      <c r="M3112" s="52"/>
      <c r="N3112" s="52"/>
      <c r="O3112" s="52"/>
      <c r="P3112" s="47"/>
      <c r="Q3112" s="48"/>
      <c r="R3112" s="47"/>
      <c r="S3112" s="48"/>
      <c r="T3112" s="49"/>
      <c r="U3112" s="49"/>
      <c r="V3112" s="49"/>
      <c r="W3112" s="50"/>
    </row>
    <row r="3113" spans="6:25" s="43" customFormat="1" ht="12" hidden="1" outlineLevel="2" x14ac:dyDescent="0.2">
      <c r="F3113" s="35">
        <v>699</v>
      </c>
      <c r="G3113" s="36" t="s">
        <v>28</v>
      </c>
      <c r="H3113" s="37" t="s">
        <v>1780</v>
      </c>
      <c r="I3113" s="38" t="s">
        <v>1781</v>
      </c>
      <c r="J3113" s="36" t="s">
        <v>149</v>
      </c>
      <c r="K3113" s="39">
        <v>1.56</v>
      </c>
      <c r="L3113" s="40">
        <v>0</v>
      </c>
      <c r="M3113" s="39">
        <v>1.56</v>
      </c>
      <c r="N3113" s="41"/>
      <c r="O3113" s="42">
        <f>M3113*N3113</f>
        <v>0</v>
      </c>
      <c r="P3113" s="42"/>
      <c r="Q3113" s="42">
        <f>M3113*P3113</f>
        <v>0</v>
      </c>
      <c r="R3113" s="42"/>
      <c r="S3113" s="42">
        <f>M3113*R3113</f>
        <v>0</v>
      </c>
      <c r="T3113" s="42">
        <v>21</v>
      </c>
      <c r="U3113" s="42">
        <f>O3113*T3113/100</f>
        <v>0</v>
      </c>
      <c r="V3113" s="42">
        <f>U3113+O3113</f>
        <v>0</v>
      </c>
      <c r="W3113" s="42"/>
      <c r="X3113" s="42"/>
      <c r="Y3113" s="42">
        <v>1</v>
      </c>
    </row>
    <row r="3114" spans="6:25" s="43" customFormat="1" ht="12" hidden="1" outlineLevel="2" x14ac:dyDescent="0.2">
      <c r="F3114" s="44"/>
      <c r="G3114" s="45"/>
      <c r="H3114" s="46" t="s">
        <v>33</v>
      </c>
      <c r="I3114" s="88" t="s">
        <v>1782</v>
      </c>
      <c r="J3114" s="88"/>
      <c r="K3114" s="88"/>
      <c r="L3114" s="88"/>
      <c r="M3114" s="88"/>
      <c r="N3114" s="88"/>
      <c r="O3114" s="88"/>
      <c r="P3114" s="47"/>
      <c r="Q3114" s="48"/>
      <c r="R3114" s="47"/>
      <c r="S3114" s="48"/>
      <c r="T3114" s="49"/>
      <c r="U3114" s="49"/>
      <c r="V3114" s="49"/>
      <c r="W3114" s="50"/>
    </row>
    <row r="3115" spans="6:25" s="43" customFormat="1" ht="6" hidden="1" customHeight="1" outlineLevel="2" x14ac:dyDescent="0.2">
      <c r="F3115" s="44"/>
      <c r="G3115" s="45"/>
      <c r="H3115" s="51"/>
      <c r="I3115" s="52"/>
      <c r="J3115" s="52"/>
      <c r="K3115" s="52"/>
      <c r="L3115" s="52"/>
      <c r="M3115" s="52"/>
      <c r="N3115" s="52"/>
      <c r="O3115" s="52"/>
      <c r="P3115" s="47"/>
      <c r="Q3115" s="48"/>
      <c r="R3115" s="47"/>
      <c r="S3115" s="48"/>
      <c r="T3115" s="49"/>
      <c r="U3115" s="49"/>
      <c r="V3115" s="49"/>
      <c r="W3115" s="50"/>
    </row>
    <row r="3116" spans="6:25" s="65" customFormat="1" ht="12.75" hidden="1" customHeight="1" outlineLevel="2" x14ac:dyDescent="0.25">
      <c r="F3116" s="66"/>
      <c r="G3116" s="67"/>
      <c r="H3116" s="67"/>
      <c r="I3116" s="68"/>
      <c r="J3116" s="67"/>
      <c r="K3116" s="69"/>
      <c r="L3116" s="70"/>
      <c r="M3116" s="69"/>
      <c r="N3116" s="70"/>
      <c r="O3116" s="71"/>
      <c r="P3116" s="72"/>
      <c r="Q3116" s="70"/>
      <c r="R3116" s="70"/>
      <c r="S3116" s="70"/>
      <c r="T3116" s="73" t="s">
        <v>36</v>
      </c>
      <c r="U3116" s="70"/>
      <c r="V3116" s="70"/>
      <c r="W3116" s="70"/>
    </row>
    <row r="3117" spans="6:25" s="25" customFormat="1" ht="16.5" hidden="1" customHeight="1" outlineLevel="1" collapsed="1" x14ac:dyDescent="0.2">
      <c r="F3117" s="26"/>
      <c r="G3117" s="27"/>
      <c r="H3117" s="28"/>
      <c r="I3117" s="28" t="s">
        <v>1783</v>
      </c>
      <c r="J3117" s="27"/>
      <c r="K3117" s="29"/>
      <c r="L3117" s="30"/>
      <c r="M3117" s="29"/>
      <c r="N3117" s="30"/>
      <c r="O3117" s="31">
        <f>SUBTOTAL(9,O3118:O3141)</f>
        <v>0</v>
      </c>
      <c r="P3117" s="32"/>
      <c r="Q3117" s="31">
        <f>SUBTOTAL(9,Q3118:Q3141)</f>
        <v>1.4984680000000001</v>
      </c>
      <c r="R3117" s="30"/>
      <c r="S3117" s="31">
        <f>SUBTOTAL(9,S3118:S3141)</f>
        <v>0</v>
      </c>
      <c r="T3117" s="33"/>
      <c r="U3117" s="31">
        <f>SUBTOTAL(9,U3118:U3141)</f>
        <v>0</v>
      </c>
      <c r="V3117" s="31">
        <f>SUBTOTAL(9,V3118:V3141)</f>
        <v>0</v>
      </c>
      <c r="Y3117" s="31">
        <f>SUBTOTAL(9,Y3118:Y3141)</f>
        <v>5</v>
      </c>
    </row>
    <row r="3118" spans="6:25" s="43" customFormat="1" ht="12" hidden="1" outlineLevel="2" x14ac:dyDescent="0.2">
      <c r="F3118" s="35">
        <v>700</v>
      </c>
      <c r="G3118" s="36" t="s">
        <v>28</v>
      </c>
      <c r="H3118" s="37" t="s">
        <v>1784</v>
      </c>
      <c r="I3118" s="38" t="s">
        <v>1785</v>
      </c>
      <c r="J3118" s="36" t="s">
        <v>101</v>
      </c>
      <c r="K3118" s="39">
        <v>40</v>
      </c>
      <c r="L3118" s="40">
        <v>0</v>
      </c>
      <c r="M3118" s="39">
        <v>40</v>
      </c>
      <c r="N3118" s="41"/>
      <c r="O3118" s="42">
        <f>M3118*N3118</f>
        <v>0</v>
      </c>
      <c r="P3118" s="42"/>
      <c r="Q3118" s="42">
        <f>M3118*P3118</f>
        <v>0</v>
      </c>
      <c r="R3118" s="42"/>
      <c r="S3118" s="42">
        <f>M3118*R3118</f>
        <v>0</v>
      </c>
      <c r="T3118" s="42">
        <v>21</v>
      </c>
      <c r="U3118" s="42">
        <f>O3118*T3118/100</f>
        <v>0</v>
      </c>
      <c r="V3118" s="42">
        <f>U3118+O3118</f>
        <v>0</v>
      </c>
      <c r="W3118" s="42"/>
      <c r="X3118" s="42"/>
      <c r="Y3118" s="42">
        <v>1</v>
      </c>
    </row>
    <row r="3119" spans="6:25" s="43" customFormat="1" ht="12" hidden="1" outlineLevel="2" x14ac:dyDescent="0.2">
      <c r="F3119" s="44"/>
      <c r="G3119" s="45"/>
      <c r="H3119" s="46" t="s">
        <v>33</v>
      </c>
      <c r="I3119" s="88" t="s">
        <v>1786</v>
      </c>
      <c r="J3119" s="88"/>
      <c r="K3119" s="88"/>
      <c r="L3119" s="88"/>
      <c r="M3119" s="88"/>
      <c r="N3119" s="88"/>
      <c r="O3119" s="88"/>
      <c r="P3119" s="47"/>
      <c r="Q3119" s="48"/>
      <c r="R3119" s="47"/>
      <c r="S3119" s="48"/>
      <c r="T3119" s="49"/>
      <c r="U3119" s="49"/>
      <c r="V3119" s="49"/>
      <c r="W3119" s="50"/>
    </row>
    <row r="3120" spans="6:25" s="43" customFormat="1" ht="6" hidden="1" customHeight="1" outlineLevel="2" x14ac:dyDescent="0.2">
      <c r="F3120" s="44"/>
      <c r="G3120" s="45"/>
      <c r="H3120" s="51"/>
      <c r="I3120" s="52"/>
      <c r="J3120" s="52"/>
      <c r="K3120" s="52"/>
      <c r="L3120" s="52"/>
      <c r="M3120" s="52"/>
      <c r="N3120" s="52"/>
      <c r="O3120" s="52"/>
      <c r="P3120" s="47"/>
      <c r="Q3120" s="48"/>
      <c r="R3120" s="47"/>
      <c r="S3120" s="48"/>
      <c r="T3120" s="49"/>
      <c r="U3120" s="49"/>
      <c r="V3120" s="49"/>
      <c r="W3120" s="50"/>
    </row>
    <row r="3121" spans="6:25" s="53" customFormat="1" ht="11.25" hidden="1" outlineLevel="3" x14ac:dyDescent="0.25">
      <c r="F3121" s="54"/>
      <c r="G3121" s="55"/>
      <c r="H3121" s="56" t="str">
        <f>IF(AND(H3120&lt;&gt;"Výkaz výměr:",I3120=""),"Výkaz výměr:","")</f>
        <v>Výkaz výměr:</v>
      </c>
      <c r="I3121" s="57" t="s">
        <v>1787</v>
      </c>
      <c r="J3121" s="58"/>
      <c r="K3121" s="57"/>
      <c r="L3121" s="59"/>
      <c r="M3121" s="60">
        <v>0</v>
      </c>
      <c r="N3121" s="61"/>
      <c r="O3121" s="62"/>
      <c r="P3121" s="63"/>
      <c r="Q3121" s="61"/>
      <c r="R3121" s="61"/>
      <c r="S3121" s="61"/>
      <c r="T3121" s="64" t="s">
        <v>36</v>
      </c>
      <c r="U3121" s="61"/>
      <c r="V3121" s="61"/>
    </row>
    <row r="3122" spans="6:25" s="53" customFormat="1" ht="11.25" hidden="1" outlineLevel="3" x14ac:dyDescent="0.25">
      <c r="F3122" s="54"/>
      <c r="G3122" s="55"/>
      <c r="H3122" s="56" t="str">
        <f>IF(AND(H3121&lt;&gt;"Výkaz výměr:",I3121=""),"Výkaz výměr:","")</f>
        <v/>
      </c>
      <c r="I3122" s="57" t="s">
        <v>1788</v>
      </c>
      <c r="J3122" s="58"/>
      <c r="K3122" s="57"/>
      <c r="L3122" s="59"/>
      <c r="M3122" s="60">
        <v>40</v>
      </c>
      <c r="N3122" s="61"/>
      <c r="O3122" s="62"/>
      <c r="P3122" s="63"/>
      <c r="Q3122" s="61"/>
      <c r="R3122" s="61"/>
      <c r="S3122" s="61"/>
      <c r="T3122" s="64" t="s">
        <v>36</v>
      </c>
      <c r="U3122" s="61"/>
      <c r="V3122" s="61"/>
    </row>
    <row r="3123" spans="6:25" s="43" customFormat="1" ht="12" hidden="1" outlineLevel="2" x14ac:dyDescent="0.2">
      <c r="F3123" s="35">
        <v>701</v>
      </c>
      <c r="G3123" s="36" t="s">
        <v>28</v>
      </c>
      <c r="H3123" s="37" t="s">
        <v>1789</v>
      </c>
      <c r="I3123" s="38" t="s">
        <v>1790</v>
      </c>
      <c r="J3123" s="36" t="s">
        <v>264</v>
      </c>
      <c r="K3123" s="39">
        <v>200</v>
      </c>
      <c r="L3123" s="40">
        <v>0</v>
      </c>
      <c r="M3123" s="39">
        <v>200</v>
      </c>
      <c r="N3123" s="41"/>
      <c r="O3123" s="42">
        <f>M3123*N3123</f>
        <v>0</v>
      </c>
      <c r="P3123" s="42"/>
      <c r="Q3123" s="42">
        <f>M3123*P3123</f>
        <v>0</v>
      </c>
      <c r="R3123" s="42"/>
      <c r="S3123" s="42">
        <f>M3123*R3123</f>
        <v>0</v>
      </c>
      <c r="T3123" s="42">
        <v>21</v>
      </c>
      <c r="U3123" s="42">
        <f>O3123*T3123/100</f>
        <v>0</v>
      </c>
      <c r="V3123" s="42">
        <f>U3123+O3123</f>
        <v>0</v>
      </c>
      <c r="W3123" s="42"/>
      <c r="X3123" s="42"/>
      <c r="Y3123" s="42">
        <v>1</v>
      </c>
    </row>
    <row r="3124" spans="6:25" s="43" customFormat="1" ht="12" hidden="1" outlineLevel="2" x14ac:dyDescent="0.2">
      <c r="F3124" s="44"/>
      <c r="G3124" s="45"/>
      <c r="H3124" s="46" t="s">
        <v>33</v>
      </c>
      <c r="I3124" s="88" t="s">
        <v>1791</v>
      </c>
      <c r="J3124" s="88"/>
      <c r="K3124" s="88"/>
      <c r="L3124" s="88"/>
      <c r="M3124" s="88"/>
      <c r="N3124" s="88"/>
      <c r="O3124" s="88"/>
      <c r="P3124" s="47"/>
      <c r="Q3124" s="48"/>
      <c r="R3124" s="47"/>
      <c r="S3124" s="48"/>
      <c r="T3124" s="49"/>
      <c r="U3124" s="49"/>
      <c r="V3124" s="49"/>
      <c r="W3124" s="50"/>
    </row>
    <row r="3125" spans="6:25" s="43" customFormat="1" ht="6" hidden="1" customHeight="1" outlineLevel="2" x14ac:dyDescent="0.2">
      <c r="F3125" s="44"/>
      <c r="G3125" s="45"/>
      <c r="H3125" s="51"/>
      <c r="I3125" s="52"/>
      <c r="J3125" s="52"/>
      <c r="K3125" s="52"/>
      <c r="L3125" s="52"/>
      <c r="M3125" s="52"/>
      <c r="N3125" s="52"/>
      <c r="O3125" s="52"/>
      <c r="P3125" s="47"/>
      <c r="Q3125" s="48"/>
      <c r="R3125" s="47"/>
      <c r="S3125" s="48"/>
      <c r="T3125" s="49"/>
      <c r="U3125" s="49"/>
      <c r="V3125" s="49"/>
      <c r="W3125" s="50"/>
    </row>
    <row r="3126" spans="6:25" s="53" customFormat="1" ht="11.25" hidden="1" outlineLevel="3" x14ac:dyDescent="0.25">
      <c r="F3126" s="54"/>
      <c r="G3126" s="55"/>
      <c r="H3126" s="56" t="str">
        <f>IF(AND(H3125&lt;&gt;"Výkaz výměr:",I3125=""),"Výkaz výměr:","")</f>
        <v>Výkaz výměr:</v>
      </c>
      <c r="I3126" s="57" t="s">
        <v>1787</v>
      </c>
      <c r="J3126" s="58"/>
      <c r="K3126" s="57"/>
      <c r="L3126" s="59"/>
      <c r="M3126" s="60">
        <v>0</v>
      </c>
      <c r="N3126" s="61"/>
      <c r="O3126" s="62"/>
      <c r="P3126" s="63"/>
      <c r="Q3126" s="61"/>
      <c r="R3126" s="61"/>
      <c r="S3126" s="61"/>
      <c r="T3126" s="64" t="s">
        <v>36</v>
      </c>
      <c r="U3126" s="61"/>
      <c r="V3126" s="61"/>
    </row>
    <row r="3127" spans="6:25" s="53" customFormat="1" ht="11.25" hidden="1" outlineLevel="3" x14ac:dyDescent="0.25">
      <c r="F3127" s="54"/>
      <c r="G3127" s="55"/>
      <c r="H3127" s="56" t="str">
        <f>IF(AND(H3126&lt;&gt;"Výkaz výměr:",I3126=""),"Výkaz výměr:","")</f>
        <v/>
      </c>
      <c r="I3127" s="57" t="s">
        <v>1792</v>
      </c>
      <c r="J3127" s="58"/>
      <c r="K3127" s="57"/>
      <c r="L3127" s="59"/>
      <c r="M3127" s="60">
        <v>200</v>
      </c>
      <c r="N3127" s="61"/>
      <c r="O3127" s="62"/>
      <c r="P3127" s="63"/>
      <c r="Q3127" s="61"/>
      <c r="R3127" s="61"/>
      <c r="S3127" s="61"/>
      <c r="T3127" s="64" t="s">
        <v>36</v>
      </c>
      <c r="U3127" s="61"/>
      <c r="V3127" s="61"/>
    </row>
    <row r="3128" spans="6:25" s="43" customFormat="1" ht="12" hidden="1" outlineLevel="2" x14ac:dyDescent="0.2">
      <c r="F3128" s="35">
        <v>702</v>
      </c>
      <c r="G3128" s="36" t="s">
        <v>41</v>
      </c>
      <c r="H3128" s="37" t="s">
        <v>1793</v>
      </c>
      <c r="I3128" s="38" t="s">
        <v>1794</v>
      </c>
      <c r="J3128" s="36" t="s">
        <v>101</v>
      </c>
      <c r="K3128" s="39">
        <v>40</v>
      </c>
      <c r="L3128" s="40">
        <v>7</v>
      </c>
      <c r="M3128" s="39">
        <v>42.8</v>
      </c>
      <c r="N3128" s="41"/>
      <c r="O3128" s="42">
        <f>M3128*N3128</f>
        <v>0</v>
      </c>
      <c r="P3128" s="42">
        <v>9.3100000000000006E-3</v>
      </c>
      <c r="Q3128" s="42">
        <f>M3128*P3128</f>
        <v>0.39846799999999999</v>
      </c>
      <c r="R3128" s="42"/>
      <c r="S3128" s="42">
        <f>M3128*R3128</f>
        <v>0</v>
      </c>
      <c r="T3128" s="42">
        <v>21</v>
      </c>
      <c r="U3128" s="42">
        <f>O3128*T3128/100</f>
        <v>0</v>
      </c>
      <c r="V3128" s="42">
        <f>U3128+O3128</f>
        <v>0</v>
      </c>
      <c r="W3128" s="42"/>
      <c r="X3128" s="42"/>
      <c r="Y3128" s="42">
        <v>1</v>
      </c>
    </row>
    <row r="3129" spans="6:25" s="43" customFormat="1" ht="12" hidden="1" outlineLevel="2" x14ac:dyDescent="0.2">
      <c r="F3129" s="44"/>
      <c r="G3129" s="45"/>
      <c r="H3129" s="46" t="s">
        <v>33</v>
      </c>
      <c r="I3129" s="88" t="s">
        <v>1794</v>
      </c>
      <c r="J3129" s="88"/>
      <c r="K3129" s="88"/>
      <c r="L3129" s="88"/>
      <c r="M3129" s="88"/>
      <c r="N3129" s="88"/>
      <c r="O3129" s="88"/>
      <c r="P3129" s="47"/>
      <c r="Q3129" s="48"/>
      <c r="R3129" s="47"/>
      <c r="S3129" s="48"/>
      <c r="T3129" s="49"/>
      <c r="U3129" s="49"/>
      <c r="V3129" s="49"/>
      <c r="W3129" s="50"/>
    </row>
    <row r="3130" spans="6:25" s="43" customFormat="1" ht="6" hidden="1" customHeight="1" outlineLevel="2" x14ac:dyDescent="0.2">
      <c r="F3130" s="44"/>
      <c r="G3130" s="45"/>
      <c r="H3130" s="51"/>
      <c r="I3130" s="52"/>
      <c r="J3130" s="52"/>
      <c r="K3130" s="52"/>
      <c r="L3130" s="52"/>
      <c r="M3130" s="52"/>
      <c r="N3130" s="52"/>
      <c r="O3130" s="52"/>
      <c r="P3130" s="47"/>
      <c r="Q3130" s="48"/>
      <c r="R3130" s="47"/>
      <c r="S3130" s="48"/>
      <c r="T3130" s="49"/>
      <c r="U3130" s="49"/>
      <c r="V3130" s="49"/>
      <c r="W3130" s="50"/>
    </row>
    <row r="3131" spans="6:25" s="53" customFormat="1" ht="11.25" hidden="1" outlineLevel="3" x14ac:dyDescent="0.25">
      <c r="F3131" s="54"/>
      <c r="G3131" s="55"/>
      <c r="H3131" s="56" t="str">
        <f>IF(AND(H3130&lt;&gt;"Výkaz výměr:",I3130=""),"Výkaz výměr:","")</f>
        <v>Výkaz výměr:</v>
      </c>
      <c r="I3131" s="57" t="s">
        <v>1787</v>
      </c>
      <c r="J3131" s="58"/>
      <c r="K3131" s="57"/>
      <c r="L3131" s="59"/>
      <c r="M3131" s="60">
        <v>0</v>
      </c>
      <c r="N3131" s="61"/>
      <c r="O3131" s="62"/>
      <c r="P3131" s="63"/>
      <c r="Q3131" s="61"/>
      <c r="R3131" s="61"/>
      <c r="S3131" s="61"/>
      <c r="T3131" s="64" t="s">
        <v>36</v>
      </c>
      <c r="U3131" s="61"/>
      <c r="V3131" s="61"/>
    </row>
    <row r="3132" spans="6:25" s="53" customFormat="1" ht="11.25" hidden="1" outlineLevel="3" x14ac:dyDescent="0.25">
      <c r="F3132" s="54"/>
      <c r="G3132" s="55"/>
      <c r="H3132" s="56" t="str">
        <f>IF(AND(H3131&lt;&gt;"Výkaz výměr:",I3131=""),"Výkaz výměr:","")</f>
        <v/>
      </c>
      <c r="I3132" s="57" t="s">
        <v>1788</v>
      </c>
      <c r="J3132" s="58"/>
      <c r="K3132" s="57"/>
      <c r="L3132" s="59"/>
      <c r="M3132" s="60">
        <v>40</v>
      </c>
      <c r="N3132" s="61"/>
      <c r="O3132" s="62"/>
      <c r="P3132" s="63"/>
      <c r="Q3132" s="61"/>
      <c r="R3132" s="61"/>
      <c r="S3132" s="61"/>
      <c r="T3132" s="64" t="s">
        <v>36</v>
      </c>
      <c r="U3132" s="61"/>
      <c r="V3132" s="61"/>
    </row>
    <row r="3133" spans="6:25" s="43" customFormat="1" ht="12" hidden="1" outlineLevel="2" x14ac:dyDescent="0.2">
      <c r="F3133" s="35">
        <v>703</v>
      </c>
      <c r="G3133" s="36" t="s">
        <v>41</v>
      </c>
      <c r="H3133" s="37" t="s">
        <v>1795</v>
      </c>
      <c r="I3133" s="38" t="s">
        <v>1796</v>
      </c>
      <c r="J3133" s="36" t="s">
        <v>199</v>
      </c>
      <c r="K3133" s="39">
        <v>2</v>
      </c>
      <c r="L3133" s="40">
        <v>0</v>
      </c>
      <c r="M3133" s="39">
        <v>2</v>
      </c>
      <c r="N3133" s="41"/>
      <c r="O3133" s="42">
        <f>M3133*N3133</f>
        <v>0</v>
      </c>
      <c r="P3133" s="42">
        <v>0.55000000000000004</v>
      </c>
      <c r="Q3133" s="42">
        <f>M3133*P3133</f>
        <v>1.1000000000000001</v>
      </c>
      <c r="R3133" s="42"/>
      <c r="S3133" s="42">
        <f>M3133*R3133</f>
        <v>0</v>
      </c>
      <c r="T3133" s="42">
        <v>21</v>
      </c>
      <c r="U3133" s="42">
        <f>O3133*T3133/100</f>
        <v>0</v>
      </c>
      <c r="V3133" s="42">
        <f>U3133+O3133</f>
        <v>0</v>
      </c>
      <c r="W3133" s="42"/>
      <c r="X3133" s="42"/>
      <c r="Y3133" s="42">
        <v>1</v>
      </c>
    </row>
    <row r="3134" spans="6:25" s="43" customFormat="1" ht="12" hidden="1" outlineLevel="2" x14ac:dyDescent="0.2">
      <c r="F3134" s="44"/>
      <c r="G3134" s="45"/>
      <c r="H3134" s="46" t="s">
        <v>33</v>
      </c>
      <c r="I3134" s="88" t="s">
        <v>1796</v>
      </c>
      <c r="J3134" s="88"/>
      <c r="K3134" s="88"/>
      <c r="L3134" s="88"/>
      <c r="M3134" s="88"/>
      <c r="N3134" s="88"/>
      <c r="O3134" s="88"/>
      <c r="P3134" s="47"/>
      <c r="Q3134" s="48"/>
      <c r="R3134" s="47"/>
      <c r="S3134" s="48"/>
      <c r="T3134" s="49"/>
      <c r="U3134" s="49"/>
      <c r="V3134" s="49"/>
      <c r="W3134" s="50"/>
    </row>
    <row r="3135" spans="6:25" s="43" customFormat="1" ht="6" hidden="1" customHeight="1" outlineLevel="2" x14ac:dyDescent="0.2">
      <c r="F3135" s="44"/>
      <c r="G3135" s="45"/>
      <c r="H3135" s="51"/>
      <c r="I3135" s="52"/>
      <c r="J3135" s="52"/>
      <c r="K3135" s="52"/>
      <c r="L3135" s="52"/>
      <c r="M3135" s="52"/>
      <c r="N3135" s="52"/>
      <c r="O3135" s="52"/>
      <c r="P3135" s="47"/>
      <c r="Q3135" s="48"/>
      <c r="R3135" s="47"/>
      <c r="S3135" s="48"/>
      <c r="T3135" s="49"/>
      <c r="U3135" s="49"/>
      <c r="V3135" s="49"/>
      <c r="W3135" s="50"/>
    </row>
    <row r="3136" spans="6:25" s="53" customFormat="1" ht="11.25" hidden="1" outlineLevel="3" x14ac:dyDescent="0.25">
      <c r="F3136" s="54"/>
      <c r="G3136" s="55"/>
      <c r="H3136" s="56" t="str">
        <f>IF(AND(H3135&lt;&gt;"Výkaz výměr:",I3135=""),"Výkaz výměr:","")</f>
        <v>Výkaz výměr:</v>
      </c>
      <c r="I3136" s="57" t="s">
        <v>1787</v>
      </c>
      <c r="J3136" s="58"/>
      <c r="K3136" s="57"/>
      <c r="L3136" s="59"/>
      <c r="M3136" s="60">
        <v>0</v>
      </c>
      <c r="N3136" s="61"/>
      <c r="O3136" s="62"/>
      <c r="P3136" s="63"/>
      <c r="Q3136" s="61"/>
      <c r="R3136" s="61"/>
      <c r="S3136" s="61"/>
      <c r="T3136" s="64" t="s">
        <v>36</v>
      </c>
      <c r="U3136" s="61"/>
      <c r="V3136" s="61"/>
    </row>
    <row r="3137" spans="6:25" s="53" customFormat="1" ht="11.25" hidden="1" outlineLevel="3" x14ac:dyDescent="0.25">
      <c r="F3137" s="54"/>
      <c r="G3137" s="55"/>
      <c r="H3137" s="56" t="str">
        <f>IF(AND(H3136&lt;&gt;"Výkaz výměr:",I3136=""),"Výkaz výměr:","")</f>
        <v/>
      </c>
      <c r="I3137" s="57" t="s">
        <v>1797</v>
      </c>
      <c r="J3137" s="58"/>
      <c r="K3137" s="57"/>
      <c r="L3137" s="59"/>
      <c r="M3137" s="60">
        <v>2</v>
      </c>
      <c r="N3137" s="61"/>
      <c r="O3137" s="62"/>
      <c r="P3137" s="63"/>
      <c r="Q3137" s="61"/>
      <c r="R3137" s="61"/>
      <c r="S3137" s="61"/>
      <c r="T3137" s="64" t="s">
        <v>36</v>
      </c>
      <c r="U3137" s="61"/>
      <c r="V3137" s="61"/>
    </row>
    <row r="3138" spans="6:25" s="43" customFormat="1" ht="12" hidden="1" outlineLevel="2" x14ac:dyDescent="0.2">
      <c r="F3138" s="35">
        <v>704</v>
      </c>
      <c r="G3138" s="36" t="s">
        <v>28</v>
      </c>
      <c r="H3138" s="37" t="s">
        <v>1798</v>
      </c>
      <c r="I3138" s="38" t="s">
        <v>1799</v>
      </c>
      <c r="J3138" s="36" t="s">
        <v>149</v>
      </c>
      <c r="K3138" s="39">
        <v>0.74</v>
      </c>
      <c r="L3138" s="40">
        <v>0</v>
      </c>
      <c r="M3138" s="39">
        <v>0.74</v>
      </c>
      <c r="N3138" s="41"/>
      <c r="O3138" s="42">
        <f>M3138*N3138</f>
        <v>0</v>
      </c>
      <c r="P3138" s="42"/>
      <c r="Q3138" s="42">
        <f>M3138*P3138</f>
        <v>0</v>
      </c>
      <c r="R3138" s="42"/>
      <c r="S3138" s="42">
        <f>M3138*R3138</f>
        <v>0</v>
      </c>
      <c r="T3138" s="42">
        <v>21</v>
      </c>
      <c r="U3138" s="42">
        <f>O3138*T3138/100</f>
        <v>0</v>
      </c>
      <c r="V3138" s="42">
        <f>U3138+O3138</f>
        <v>0</v>
      </c>
      <c r="W3138" s="42"/>
      <c r="X3138" s="42"/>
      <c r="Y3138" s="42">
        <v>1</v>
      </c>
    </row>
    <row r="3139" spans="6:25" s="43" customFormat="1" ht="12" hidden="1" outlineLevel="2" x14ac:dyDescent="0.2">
      <c r="F3139" s="44"/>
      <c r="G3139" s="45"/>
      <c r="H3139" s="46" t="s">
        <v>33</v>
      </c>
      <c r="I3139" s="88" t="s">
        <v>1800</v>
      </c>
      <c r="J3139" s="88"/>
      <c r="K3139" s="88"/>
      <c r="L3139" s="88"/>
      <c r="M3139" s="88"/>
      <c r="N3139" s="88"/>
      <c r="O3139" s="88"/>
      <c r="P3139" s="47"/>
      <c r="Q3139" s="48"/>
      <c r="R3139" s="47"/>
      <c r="S3139" s="48"/>
      <c r="T3139" s="49"/>
      <c r="U3139" s="49"/>
      <c r="V3139" s="49"/>
      <c r="W3139" s="50"/>
    </row>
    <row r="3140" spans="6:25" s="43" customFormat="1" ht="6" hidden="1" customHeight="1" outlineLevel="2" x14ac:dyDescent="0.2">
      <c r="F3140" s="44"/>
      <c r="G3140" s="45"/>
      <c r="H3140" s="51"/>
      <c r="I3140" s="52"/>
      <c r="J3140" s="52"/>
      <c r="K3140" s="52"/>
      <c r="L3140" s="52"/>
      <c r="M3140" s="52"/>
      <c r="N3140" s="52"/>
      <c r="O3140" s="52"/>
      <c r="P3140" s="47"/>
      <c r="Q3140" s="48"/>
      <c r="R3140" s="47"/>
      <c r="S3140" s="48"/>
      <c r="T3140" s="49"/>
      <c r="U3140" s="49"/>
      <c r="V3140" s="49"/>
      <c r="W3140" s="50"/>
    </row>
    <row r="3141" spans="6:25" s="65" customFormat="1" ht="12.75" hidden="1" customHeight="1" outlineLevel="2" x14ac:dyDescent="0.25">
      <c r="F3141" s="66"/>
      <c r="G3141" s="67"/>
      <c r="H3141" s="67"/>
      <c r="I3141" s="68"/>
      <c r="J3141" s="67"/>
      <c r="K3141" s="69"/>
      <c r="L3141" s="70"/>
      <c r="M3141" s="69"/>
      <c r="N3141" s="70"/>
      <c r="O3141" s="71"/>
      <c r="P3141" s="72"/>
      <c r="Q3141" s="70"/>
      <c r="R3141" s="70"/>
      <c r="S3141" s="70"/>
      <c r="T3141" s="73" t="s">
        <v>36</v>
      </c>
      <c r="U3141" s="70"/>
      <c r="V3141" s="70"/>
      <c r="W3141" s="70"/>
    </row>
    <row r="3142" spans="6:25" s="25" customFormat="1" ht="16.5" hidden="1" customHeight="1" outlineLevel="1" collapsed="1" x14ac:dyDescent="0.2">
      <c r="F3142" s="26"/>
      <c r="G3142" s="27"/>
      <c r="H3142" s="28"/>
      <c r="I3142" s="28" t="s">
        <v>589</v>
      </c>
      <c r="J3142" s="27"/>
      <c r="K3142" s="29"/>
      <c r="L3142" s="30"/>
      <c r="M3142" s="29"/>
      <c r="N3142" s="30"/>
      <c r="O3142" s="31">
        <f>SUBTOTAL(9,O3143:O3167)</f>
        <v>0</v>
      </c>
      <c r="P3142" s="32"/>
      <c r="Q3142" s="31">
        <f>SUBTOTAL(9,Q3143:Q3167)</f>
        <v>4.7280000000000003E-2</v>
      </c>
      <c r="R3142" s="30"/>
      <c r="S3142" s="31">
        <f>SUBTOTAL(9,S3143:S3167)</f>
        <v>0</v>
      </c>
      <c r="T3142" s="33"/>
      <c r="U3142" s="31">
        <f>SUBTOTAL(9,U3143:U3167)</f>
        <v>0</v>
      </c>
      <c r="V3142" s="31">
        <f>SUBTOTAL(9,V3143:V3167)</f>
        <v>0</v>
      </c>
      <c r="Y3142" s="31">
        <f>SUBTOTAL(9,Y3143:Y3167)</f>
        <v>8</v>
      </c>
    </row>
    <row r="3143" spans="6:25" s="43" customFormat="1" ht="12" hidden="1" outlineLevel="2" x14ac:dyDescent="0.2">
      <c r="F3143" s="35">
        <v>705</v>
      </c>
      <c r="G3143" s="36" t="s">
        <v>28</v>
      </c>
      <c r="H3143" s="37" t="s">
        <v>1801</v>
      </c>
      <c r="I3143" s="38" t="s">
        <v>1802</v>
      </c>
      <c r="J3143" s="36" t="s">
        <v>31</v>
      </c>
      <c r="K3143" s="39">
        <v>1</v>
      </c>
      <c r="L3143" s="40">
        <v>0</v>
      </c>
      <c r="M3143" s="39">
        <v>1</v>
      </c>
      <c r="N3143" s="41"/>
      <c r="O3143" s="42">
        <f>M3143*N3143</f>
        <v>0</v>
      </c>
      <c r="P3143" s="42">
        <v>1.6979999999999999E-2</v>
      </c>
      <c r="Q3143" s="42">
        <f>M3143*P3143</f>
        <v>1.6979999999999999E-2</v>
      </c>
      <c r="R3143" s="42"/>
      <c r="S3143" s="42">
        <f>M3143*R3143</f>
        <v>0</v>
      </c>
      <c r="T3143" s="42">
        <v>21</v>
      </c>
      <c r="U3143" s="42">
        <f>O3143*T3143/100</f>
        <v>0</v>
      </c>
      <c r="V3143" s="42">
        <f>U3143+O3143</f>
        <v>0</v>
      </c>
      <c r="W3143" s="42"/>
      <c r="X3143" s="42"/>
      <c r="Y3143" s="42">
        <v>1</v>
      </c>
    </row>
    <row r="3144" spans="6:25" s="43" customFormat="1" ht="12" hidden="1" outlineLevel="2" x14ac:dyDescent="0.2">
      <c r="F3144" s="44"/>
      <c r="G3144" s="45"/>
      <c r="H3144" s="46" t="s">
        <v>33</v>
      </c>
      <c r="I3144" s="88" t="s">
        <v>1803</v>
      </c>
      <c r="J3144" s="88"/>
      <c r="K3144" s="88"/>
      <c r="L3144" s="88"/>
      <c r="M3144" s="88"/>
      <c r="N3144" s="88"/>
      <c r="O3144" s="88"/>
      <c r="P3144" s="47"/>
      <c r="Q3144" s="48"/>
      <c r="R3144" s="47"/>
      <c r="S3144" s="48"/>
      <c r="T3144" s="49"/>
      <c r="U3144" s="49"/>
      <c r="V3144" s="49"/>
      <c r="W3144" s="50"/>
    </row>
    <row r="3145" spans="6:25" s="43" customFormat="1" ht="6" hidden="1" customHeight="1" outlineLevel="2" x14ac:dyDescent="0.2">
      <c r="F3145" s="44"/>
      <c r="G3145" s="45"/>
      <c r="H3145" s="51"/>
      <c r="I3145" s="52"/>
      <c r="J3145" s="52"/>
      <c r="K3145" s="52"/>
      <c r="L3145" s="52"/>
      <c r="M3145" s="52"/>
      <c r="N3145" s="52"/>
      <c r="O3145" s="52"/>
      <c r="P3145" s="47"/>
      <c r="Q3145" s="48"/>
      <c r="R3145" s="47"/>
      <c r="S3145" s="48"/>
      <c r="T3145" s="49"/>
      <c r="U3145" s="49"/>
      <c r="V3145" s="49"/>
      <c r="W3145" s="50"/>
    </row>
    <row r="3146" spans="6:25" s="43" customFormat="1" ht="12" hidden="1" outlineLevel="2" x14ac:dyDescent="0.2">
      <c r="F3146" s="35">
        <v>706</v>
      </c>
      <c r="G3146" s="36" t="s">
        <v>28</v>
      </c>
      <c r="H3146" s="37" t="s">
        <v>1804</v>
      </c>
      <c r="I3146" s="38" t="s">
        <v>1805</v>
      </c>
      <c r="J3146" s="36" t="s">
        <v>31</v>
      </c>
      <c r="K3146" s="39">
        <v>1</v>
      </c>
      <c r="L3146" s="40">
        <v>0</v>
      </c>
      <c r="M3146" s="39">
        <v>1</v>
      </c>
      <c r="N3146" s="41"/>
      <c r="O3146" s="42">
        <f>M3146*N3146</f>
        <v>0</v>
      </c>
      <c r="P3146" s="42"/>
      <c r="Q3146" s="42">
        <f>M3146*P3146</f>
        <v>0</v>
      </c>
      <c r="R3146" s="42"/>
      <c r="S3146" s="42">
        <f>M3146*R3146</f>
        <v>0</v>
      </c>
      <c r="T3146" s="42">
        <v>21</v>
      </c>
      <c r="U3146" s="42">
        <f>O3146*T3146/100</f>
        <v>0</v>
      </c>
      <c r="V3146" s="42">
        <f>U3146+O3146</f>
        <v>0</v>
      </c>
      <c r="W3146" s="42"/>
      <c r="X3146" s="42"/>
      <c r="Y3146" s="42">
        <v>1</v>
      </c>
    </row>
    <row r="3147" spans="6:25" s="43" customFormat="1" ht="12" hidden="1" outlineLevel="2" x14ac:dyDescent="0.2">
      <c r="F3147" s="44"/>
      <c r="G3147" s="45"/>
      <c r="H3147" s="46" t="s">
        <v>33</v>
      </c>
      <c r="I3147" s="88" t="s">
        <v>1806</v>
      </c>
      <c r="J3147" s="88"/>
      <c r="K3147" s="88"/>
      <c r="L3147" s="88"/>
      <c r="M3147" s="88"/>
      <c r="N3147" s="88"/>
      <c r="O3147" s="88"/>
      <c r="P3147" s="47"/>
      <c r="Q3147" s="48"/>
      <c r="R3147" s="47"/>
      <c r="S3147" s="48"/>
      <c r="T3147" s="49"/>
      <c r="U3147" s="49"/>
      <c r="V3147" s="49"/>
      <c r="W3147" s="50"/>
    </row>
    <row r="3148" spans="6:25" s="43" customFormat="1" ht="6" hidden="1" customHeight="1" outlineLevel="2" x14ac:dyDescent="0.2">
      <c r="F3148" s="44"/>
      <c r="G3148" s="45"/>
      <c r="H3148" s="51"/>
      <c r="I3148" s="52"/>
      <c r="J3148" s="52"/>
      <c r="K3148" s="52"/>
      <c r="L3148" s="52"/>
      <c r="M3148" s="52"/>
      <c r="N3148" s="52"/>
      <c r="O3148" s="52"/>
      <c r="P3148" s="47"/>
      <c r="Q3148" s="48"/>
      <c r="R3148" s="47"/>
      <c r="S3148" s="48"/>
      <c r="T3148" s="49"/>
      <c r="U3148" s="49"/>
      <c r="V3148" s="49"/>
      <c r="W3148" s="50"/>
    </row>
    <row r="3149" spans="6:25" s="43" customFormat="1" ht="12" hidden="1" outlineLevel="2" x14ac:dyDescent="0.2">
      <c r="F3149" s="35">
        <v>707</v>
      </c>
      <c r="G3149" s="36" t="s">
        <v>41</v>
      </c>
      <c r="H3149" s="37" t="s">
        <v>1807</v>
      </c>
      <c r="I3149" s="38" t="s">
        <v>1808</v>
      </c>
      <c r="J3149" s="36" t="s">
        <v>31</v>
      </c>
      <c r="K3149" s="39">
        <v>1</v>
      </c>
      <c r="L3149" s="40">
        <v>0</v>
      </c>
      <c r="M3149" s="39">
        <v>1</v>
      </c>
      <c r="N3149" s="41"/>
      <c r="O3149" s="42">
        <f>M3149*N3149</f>
        <v>0</v>
      </c>
      <c r="P3149" s="42">
        <v>1.0800000000000001E-2</v>
      </c>
      <c r="Q3149" s="42">
        <f>M3149*P3149</f>
        <v>1.0800000000000001E-2</v>
      </c>
      <c r="R3149" s="42"/>
      <c r="S3149" s="42">
        <f>M3149*R3149</f>
        <v>0</v>
      </c>
      <c r="T3149" s="42">
        <v>21</v>
      </c>
      <c r="U3149" s="42">
        <f>O3149*T3149/100</f>
        <v>0</v>
      </c>
      <c r="V3149" s="42">
        <f>U3149+O3149</f>
        <v>0</v>
      </c>
      <c r="W3149" s="42"/>
      <c r="X3149" s="42"/>
      <c r="Y3149" s="42">
        <v>1</v>
      </c>
    </row>
    <row r="3150" spans="6:25" s="43" customFormat="1" ht="12" hidden="1" outlineLevel="2" x14ac:dyDescent="0.2">
      <c r="F3150" s="44"/>
      <c r="G3150" s="45"/>
      <c r="H3150" s="46" t="s">
        <v>33</v>
      </c>
      <c r="I3150" s="88" t="s">
        <v>1809</v>
      </c>
      <c r="J3150" s="88"/>
      <c r="K3150" s="88"/>
      <c r="L3150" s="88"/>
      <c r="M3150" s="88"/>
      <c r="N3150" s="88"/>
      <c r="O3150" s="88"/>
      <c r="P3150" s="47"/>
      <c r="Q3150" s="48"/>
      <c r="R3150" s="47"/>
      <c r="S3150" s="48"/>
      <c r="T3150" s="49"/>
      <c r="U3150" s="49"/>
      <c r="V3150" s="49"/>
      <c r="W3150" s="50"/>
    </row>
    <row r="3151" spans="6:25" s="43" customFormat="1" ht="6" hidden="1" customHeight="1" outlineLevel="2" x14ac:dyDescent="0.2">
      <c r="F3151" s="44"/>
      <c r="G3151" s="45"/>
      <c r="H3151" s="51"/>
      <c r="I3151" s="52"/>
      <c r="J3151" s="52"/>
      <c r="K3151" s="52"/>
      <c r="L3151" s="52"/>
      <c r="M3151" s="52"/>
      <c r="N3151" s="52"/>
      <c r="O3151" s="52"/>
      <c r="P3151" s="47"/>
      <c r="Q3151" s="48"/>
      <c r="R3151" s="47"/>
      <c r="S3151" s="48"/>
      <c r="T3151" s="49"/>
      <c r="U3151" s="49"/>
      <c r="V3151" s="49"/>
      <c r="W3151" s="50"/>
    </row>
    <row r="3152" spans="6:25" s="43" customFormat="1" ht="12" hidden="1" outlineLevel="2" x14ac:dyDescent="0.2">
      <c r="F3152" s="35">
        <v>708</v>
      </c>
      <c r="G3152" s="36" t="s">
        <v>41</v>
      </c>
      <c r="H3152" s="37" t="s">
        <v>1810</v>
      </c>
      <c r="I3152" s="38" t="s">
        <v>1811</v>
      </c>
      <c r="J3152" s="36" t="s">
        <v>31</v>
      </c>
      <c r="K3152" s="39">
        <v>1</v>
      </c>
      <c r="L3152" s="40">
        <v>0</v>
      </c>
      <c r="M3152" s="39">
        <v>1</v>
      </c>
      <c r="N3152" s="41"/>
      <c r="O3152" s="42">
        <f>M3152*N3152</f>
        <v>0</v>
      </c>
      <c r="P3152" s="42">
        <v>1.7500000000000002E-2</v>
      </c>
      <c r="Q3152" s="42">
        <f>M3152*P3152</f>
        <v>1.7500000000000002E-2</v>
      </c>
      <c r="R3152" s="42"/>
      <c r="S3152" s="42">
        <f>M3152*R3152</f>
        <v>0</v>
      </c>
      <c r="T3152" s="42">
        <v>21</v>
      </c>
      <c r="U3152" s="42">
        <f>O3152*T3152/100</f>
        <v>0</v>
      </c>
      <c r="V3152" s="42">
        <f>U3152+O3152</f>
        <v>0</v>
      </c>
      <c r="W3152" s="42"/>
      <c r="X3152" s="42"/>
      <c r="Y3152" s="42">
        <v>1</v>
      </c>
    </row>
    <row r="3153" spans="6:25" s="43" customFormat="1" ht="12" hidden="1" outlineLevel="2" x14ac:dyDescent="0.2">
      <c r="F3153" s="44"/>
      <c r="G3153" s="45"/>
      <c r="H3153" s="46" t="s">
        <v>33</v>
      </c>
      <c r="I3153" s="88" t="s">
        <v>1811</v>
      </c>
      <c r="J3153" s="88"/>
      <c r="K3153" s="88"/>
      <c r="L3153" s="88"/>
      <c r="M3153" s="88"/>
      <c r="N3153" s="88"/>
      <c r="O3153" s="88"/>
      <c r="P3153" s="47"/>
      <c r="Q3153" s="48"/>
      <c r="R3153" s="47"/>
      <c r="S3153" s="48"/>
      <c r="T3153" s="49"/>
      <c r="U3153" s="49"/>
      <c r="V3153" s="49"/>
      <c r="W3153" s="50"/>
    </row>
    <row r="3154" spans="6:25" s="43" customFormat="1" ht="6" hidden="1" customHeight="1" outlineLevel="2" x14ac:dyDescent="0.2">
      <c r="F3154" s="44"/>
      <c r="G3154" s="45"/>
      <c r="H3154" s="51"/>
      <c r="I3154" s="52"/>
      <c r="J3154" s="52"/>
      <c r="K3154" s="52"/>
      <c r="L3154" s="52"/>
      <c r="M3154" s="52"/>
      <c r="N3154" s="52"/>
      <c r="O3154" s="52"/>
      <c r="P3154" s="47"/>
      <c r="Q3154" s="48"/>
      <c r="R3154" s="47"/>
      <c r="S3154" s="48"/>
      <c r="T3154" s="49"/>
      <c r="U3154" s="49"/>
      <c r="V3154" s="49"/>
      <c r="W3154" s="50"/>
    </row>
    <row r="3155" spans="6:25" s="43" customFormat="1" ht="12" hidden="1" outlineLevel="2" x14ac:dyDescent="0.2">
      <c r="F3155" s="35">
        <v>709</v>
      </c>
      <c r="G3155" s="36" t="s">
        <v>28</v>
      </c>
      <c r="H3155" s="37" t="s">
        <v>600</v>
      </c>
      <c r="I3155" s="38" t="s">
        <v>601</v>
      </c>
      <c r="J3155" s="36" t="s">
        <v>31</v>
      </c>
      <c r="K3155" s="39">
        <v>1</v>
      </c>
      <c r="L3155" s="40">
        <v>0</v>
      </c>
      <c r="M3155" s="39">
        <v>1</v>
      </c>
      <c r="N3155" s="41"/>
      <c r="O3155" s="42">
        <f>M3155*N3155</f>
        <v>0</v>
      </c>
      <c r="P3155" s="42"/>
      <c r="Q3155" s="42">
        <f>M3155*P3155</f>
        <v>0</v>
      </c>
      <c r="R3155" s="42"/>
      <c r="S3155" s="42">
        <f>M3155*R3155</f>
        <v>0</v>
      </c>
      <c r="T3155" s="42">
        <v>21</v>
      </c>
      <c r="U3155" s="42">
        <f>O3155*T3155/100</f>
        <v>0</v>
      </c>
      <c r="V3155" s="42">
        <f>U3155+O3155</f>
        <v>0</v>
      </c>
      <c r="W3155" s="42"/>
      <c r="X3155" s="42"/>
      <c r="Y3155" s="42">
        <v>1</v>
      </c>
    </row>
    <row r="3156" spans="6:25" s="43" customFormat="1" ht="12" hidden="1" outlineLevel="2" x14ac:dyDescent="0.2">
      <c r="F3156" s="44"/>
      <c r="G3156" s="45"/>
      <c r="H3156" s="46" t="s">
        <v>33</v>
      </c>
      <c r="I3156" s="88" t="s">
        <v>602</v>
      </c>
      <c r="J3156" s="88"/>
      <c r="K3156" s="88"/>
      <c r="L3156" s="88"/>
      <c r="M3156" s="88"/>
      <c r="N3156" s="88"/>
      <c r="O3156" s="88"/>
      <c r="P3156" s="47"/>
      <c r="Q3156" s="48"/>
      <c r="R3156" s="47"/>
      <c r="S3156" s="48"/>
      <c r="T3156" s="49"/>
      <c r="U3156" s="49"/>
      <c r="V3156" s="49"/>
      <c r="W3156" s="50"/>
    </row>
    <row r="3157" spans="6:25" s="43" customFormat="1" ht="6" hidden="1" customHeight="1" outlineLevel="2" x14ac:dyDescent="0.2">
      <c r="F3157" s="44"/>
      <c r="G3157" s="45"/>
      <c r="H3157" s="51"/>
      <c r="I3157" s="52"/>
      <c r="J3157" s="52"/>
      <c r="K3157" s="52"/>
      <c r="L3157" s="52"/>
      <c r="M3157" s="52"/>
      <c r="N3157" s="52"/>
      <c r="O3157" s="52"/>
      <c r="P3157" s="47"/>
      <c r="Q3157" s="48"/>
      <c r="R3157" s="47"/>
      <c r="S3157" s="48"/>
      <c r="T3157" s="49"/>
      <c r="U3157" s="49"/>
      <c r="V3157" s="49"/>
      <c r="W3157" s="50"/>
    </row>
    <row r="3158" spans="6:25" s="43" customFormat="1" ht="12" hidden="1" outlineLevel="2" x14ac:dyDescent="0.2">
      <c r="F3158" s="35">
        <v>710</v>
      </c>
      <c r="G3158" s="36" t="s">
        <v>41</v>
      </c>
      <c r="H3158" s="37" t="s">
        <v>603</v>
      </c>
      <c r="I3158" s="38" t="s">
        <v>604</v>
      </c>
      <c r="J3158" s="36" t="s">
        <v>31</v>
      </c>
      <c r="K3158" s="39">
        <v>1</v>
      </c>
      <c r="L3158" s="40">
        <v>0</v>
      </c>
      <c r="M3158" s="39">
        <v>1</v>
      </c>
      <c r="N3158" s="41"/>
      <c r="O3158" s="42">
        <f>M3158*N3158</f>
        <v>0</v>
      </c>
      <c r="P3158" s="42">
        <v>1.1999999999999999E-3</v>
      </c>
      <c r="Q3158" s="42">
        <f>M3158*P3158</f>
        <v>1.1999999999999999E-3</v>
      </c>
      <c r="R3158" s="42"/>
      <c r="S3158" s="42">
        <f>M3158*R3158</f>
        <v>0</v>
      </c>
      <c r="T3158" s="42">
        <v>21</v>
      </c>
      <c r="U3158" s="42">
        <f>O3158*T3158/100</f>
        <v>0</v>
      </c>
      <c r="V3158" s="42">
        <f>U3158+O3158</f>
        <v>0</v>
      </c>
      <c r="W3158" s="42"/>
      <c r="X3158" s="42"/>
      <c r="Y3158" s="42">
        <v>1</v>
      </c>
    </row>
    <row r="3159" spans="6:25" s="43" customFormat="1" ht="12" hidden="1" outlineLevel="2" x14ac:dyDescent="0.2">
      <c r="F3159" s="44"/>
      <c r="G3159" s="45"/>
      <c r="H3159" s="46" t="s">
        <v>33</v>
      </c>
      <c r="I3159" s="88" t="s">
        <v>605</v>
      </c>
      <c r="J3159" s="88"/>
      <c r="K3159" s="88"/>
      <c r="L3159" s="88"/>
      <c r="M3159" s="88"/>
      <c r="N3159" s="88"/>
      <c r="O3159" s="88"/>
      <c r="P3159" s="47"/>
      <c r="Q3159" s="48"/>
      <c r="R3159" s="47"/>
      <c r="S3159" s="48"/>
      <c r="T3159" s="49"/>
      <c r="U3159" s="49"/>
      <c r="V3159" s="49"/>
      <c r="W3159" s="50"/>
    </row>
    <row r="3160" spans="6:25" s="43" customFormat="1" ht="6" hidden="1" customHeight="1" outlineLevel="2" x14ac:dyDescent="0.2">
      <c r="F3160" s="44"/>
      <c r="G3160" s="45"/>
      <c r="H3160" s="51"/>
      <c r="I3160" s="52"/>
      <c r="J3160" s="52"/>
      <c r="K3160" s="52"/>
      <c r="L3160" s="52"/>
      <c r="M3160" s="52"/>
      <c r="N3160" s="52"/>
      <c r="O3160" s="52"/>
      <c r="P3160" s="47"/>
      <c r="Q3160" s="48"/>
      <c r="R3160" s="47"/>
      <c r="S3160" s="48"/>
      <c r="T3160" s="49"/>
      <c r="U3160" s="49"/>
      <c r="V3160" s="49"/>
      <c r="W3160" s="50"/>
    </row>
    <row r="3161" spans="6:25" s="43" customFormat="1" ht="12" hidden="1" outlineLevel="2" x14ac:dyDescent="0.2">
      <c r="F3161" s="35">
        <v>711</v>
      </c>
      <c r="G3161" s="36" t="s">
        <v>41</v>
      </c>
      <c r="H3161" s="37" t="s">
        <v>606</v>
      </c>
      <c r="I3161" s="38" t="s">
        <v>607</v>
      </c>
      <c r="J3161" s="36" t="s">
        <v>31</v>
      </c>
      <c r="K3161" s="39">
        <v>1</v>
      </c>
      <c r="L3161" s="40">
        <v>0</v>
      </c>
      <c r="M3161" s="39">
        <v>1</v>
      </c>
      <c r="N3161" s="41"/>
      <c r="O3161" s="42">
        <f>M3161*N3161</f>
        <v>0</v>
      </c>
      <c r="P3161" s="42">
        <v>8.0000000000000004E-4</v>
      </c>
      <c r="Q3161" s="42">
        <f>M3161*P3161</f>
        <v>8.0000000000000004E-4</v>
      </c>
      <c r="R3161" s="42"/>
      <c r="S3161" s="42">
        <f>M3161*R3161</f>
        <v>0</v>
      </c>
      <c r="T3161" s="42">
        <v>21</v>
      </c>
      <c r="U3161" s="42">
        <f>O3161*T3161/100</f>
        <v>0</v>
      </c>
      <c r="V3161" s="42">
        <f>U3161+O3161</f>
        <v>0</v>
      </c>
      <c r="W3161" s="42"/>
      <c r="X3161" s="42"/>
      <c r="Y3161" s="42">
        <v>1</v>
      </c>
    </row>
    <row r="3162" spans="6:25" s="43" customFormat="1" ht="12" hidden="1" outlineLevel="2" x14ac:dyDescent="0.2">
      <c r="F3162" s="44"/>
      <c r="G3162" s="45"/>
      <c r="H3162" s="46" t="s">
        <v>33</v>
      </c>
      <c r="I3162" s="88" t="s">
        <v>608</v>
      </c>
      <c r="J3162" s="88"/>
      <c r="K3162" s="88"/>
      <c r="L3162" s="88"/>
      <c r="M3162" s="88"/>
      <c r="N3162" s="88"/>
      <c r="O3162" s="88"/>
      <c r="P3162" s="47"/>
      <c r="Q3162" s="48"/>
      <c r="R3162" s="47"/>
      <c r="S3162" s="48"/>
      <c r="T3162" s="49"/>
      <c r="U3162" s="49"/>
      <c r="V3162" s="49"/>
      <c r="W3162" s="50"/>
    </row>
    <row r="3163" spans="6:25" s="43" customFormat="1" ht="6" hidden="1" customHeight="1" outlineLevel="2" x14ac:dyDescent="0.2">
      <c r="F3163" s="44"/>
      <c r="G3163" s="45"/>
      <c r="H3163" s="51"/>
      <c r="I3163" s="52"/>
      <c r="J3163" s="52"/>
      <c r="K3163" s="52"/>
      <c r="L3163" s="52"/>
      <c r="M3163" s="52"/>
      <c r="N3163" s="52"/>
      <c r="O3163" s="52"/>
      <c r="P3163" s="47"/>
      <c r="Q3163" s="48"/>
      <c r="R3163" s="47"/>
      <c r="S3163" s="48"/>
      <c r="T3163" s="49"/>
      <c r="U3163" s="49"/>
      <c r="V3163" s="49"/>
      <c r="W3163" s="50"/>
    </row>
    <row r="3164" spans="6:25" s="43" customFormat="1" ht="12" hidden="1" outlineLevel="2" x14ac:dyDescent="0.2">
      <c r="F3164" s="35">
        <v>712</v>
      </c>
      <c r="G3164" s="36" t="s">
        <v>28</v>
      </c>
      <c r="H3164" s="37" t="s">
        <v>1798</v>
      </c>
      <c r="I3164" s="38" t="s">
        <v>1799</v>
      </c>
      <c r="J3164" s="36" t="s">
        <v>149</v>
      </c>
      <c r="K3164" s="39">
        <v>0.74</v>
      </c>
      <c r="L3164" s="40">
        <v>0</v>
      </c>
      <c r="M3164" s="39">
        <v>0.74</v>
      </c>
      <c r="N3164" s="41"/>
      <c r="O3164" s="42">
        <f>M3164*N3164</f>
        <v>0</v>
      </c>
      <c r="P3164" s="42"/>
      <c r="Q3164" s="42">
        <f>M3164*P3164</f>
        <v>0</v>
      </c>
      <c r="R3164" s="42"/>
      <c r="S3164" s="42">
        <f>M3164*R3164</f>
        <v>0</v>
      </c>
      <c r="T3164" s="42">
        <v>21</v>
      </c>
      <c r="U3164" s="42">
        <f>O3164*T3164/100</f>
        <v>0</v>
      </c>
      <c r="V3164" s="42">
        <f>U3164+O3164</f>
        <v>0</v>
      </c>
      <c r="W3164" s="42"/>
      <c r="X3164" s="42"/>
      <c r="Y3164" s="42">
        <v>1</v>
      </c>
    </row>
    <row r="3165" spans="6:25" s="43" customFormat="1" ht="12" hidden="1" outlineLevel="2" x14ac:dyDescent="0.2">
      <c r="F3165" s="44"/>
      <c r="G3165" s="45"/>
      <c r="H3165" s="46" t="s">
        <v>33</v>
      </c>
      <c r="I3165" s="88" t="s">
        <v>1800</v>
      </c>
      <c r="J3165" s="88"/>
      <c r="K3165" s="88"/>
      <c r="L3165" s="88"/>
      <c r="M3165" s="88"/>
      <c r="N3165" s="88"/>
      <c r="O3165" s="88"/>
      <c r="P3165" s="47"/>
      <c r="Q3165" s="48"/>
      <c r="R3165" s="47"/>
      <c r="S3165" s="48"/>
      <c r="T3165" s="49"/>
      <c r="U3165" s="49"/>
      <c r="V3165" s="49"/>
      <c r="W3165" s="50"/>
    </row>
    <row r="3166" spans="6:25" s="43" customFormat="1" ht="6" hidden="1" customHeight="1" outlineLevel="2" x14ac:dyDescent="0.2">
      <c r="F3166" s="44"/>
      <c r="G3166" s="45"/>
      <c r="H3166" s="51"/>
      <c r="I3166" s="52"/>
      <c r="J3166" s="52"/>
      <c r="K3166" s="52"/>
      <c r="L3166" s="52"/>
      <c r="M3166" s="52"/>
      <c r="N3166" s="52"/>
      <c r="O3166" s="52"/>
      <c r="P3166" s="47"/>
      <c r="Q3166" s="48"/>
      <c r="R3166" s="47"/>
      <c r="S3166" s="48"/>
      <c r="T3166" s="49"/>
      <c r="U3166" s="49"/>
      <c r="V3166" s="49"/>
      <c r="W3166" s="50"/>
    </row>
    <row r="3167" spans="6:25" s="65" customFormat="1" ht="12.75" hidden="1" customHeight="1" outlineLevel="2" x14ac:dyDescent="0.25">
      <c r="F3167" s="66"/>
      <c r="G3167" s="67"/>
      <c r="H3167" s="67"/>
      <c r="I3167" s="68"/>
      <c r="J3167" s="67"/>
      <c r="K3167" s="69"/>
      <c r="L3167" s="70"/>
      <c r="M3167" s="69"/>
      <c r="N3167" s="70"/>
      <c r="O3167" s="71"/>
      <c r="P3167" s="72"/>
      <c r="Q3167" s="70"/>
      <c r="R3167" s="70"/>
      <c r="S3167" s="70"/>
      <c r="T3167" s="73" t="s">
        <v>36</v>
      </c>
      <c r="U3167" s="70"/>
      <c r="V3167" s="70"/>
      <c r="W3167" s="70"/>
    </row>
    <row r="3168" spans="6:25" s="25" customFormat="1" ht="16.5" hidden="1" customHeight="1" outlineLevel="1" collapsed="1" x14ac:dyDescent="0.2">
      <c r="F3168" s="26"/>
      <c r="G3168" s="27"/>
      <c r="H3168" s="28"/>
      <c r="I3168" s="28" t="s">
        <v>49</v>
      </c>
      <c r="J3168" s="27"/>
      <c r="K3168" s="29"/>
      <c r="L3168" s="30"/>
      <c r="M3168" s="29"/>
      <c r="N3168" s="30"/>
      <c r="O3168" s="31">
        <f>SUBTOTAL(9,O3169:O3241)</f>
        <v>0</v>
      </c>
      <c r="P3168" s="32"/>
      <c r="Q3168" s="31">
        <f>SUBTOTAL(9,Q3169:Q3241)</f>
        <v>0.51766000000000001</v>
      </c>
      <c r="R3168" s="30"/>
      <c r="S3168" s="31">
        <f>SUBTOTAL(9,S3169:S3241)</f>
        <v>0</v>
      </c>
      <c r="T3168" s="33"/>
      <c r="U3168" s="31">
        <f>SUBTOTAL(9,U3169:U3241)</f>
        <v>0</v>
      </c>
      <c r="V3168" s="31">
        <f>SUBTOTAL(9,V3169:V3241)</f>
        <v>0</v>
      </c>
      <c r="Y3168" s="31">
        <f>SUBTOTAL(9,Y3169:Y3241)</f>
        <v>19</v>
      </c>
    </row>
    <row r="3169" spans="6:25" s="43" customFormat="1" ht="12" hidden="1" outlineLevel="2" x14ac:dyDescent="0.2">
      <c r="F3169" s="35">
        <v>713</v>
      </c>
      <c r="G3169" s="36" t="s">
        <v>28</v>
      </c>
      <c r="H3169" s="37" t="s">
        <v>1812</v>
      </c>
      <c r="I3169" s="38" t="s">
        <v>1813</v>
      </c>
      <c r="J3169" s="36" t="s">
        <v>31</v>
      </c>
      <c r="K3169" s="39">
        <v>4</v>
      </c>
      <c r="L3169" s="40">
        <v>0</v>
      </c>
      <c r="M3169" s="39">
        <v>4</v>
      </c>
      <c r="N3169" s="41"/>
      <c r="O3169" s="42">
        <f>M3169*N3169</f>
        <v>0</v>
      </c>
      <c r="P3169" s="42"/>
      <c r="Q3169" s="42">
        <f>M3169*P3169</f>
        <v>0</v>
      </c>
      <c r="R3169" s="42"/>
      <c r="S3169" s="42">
        <f>M3169*R3169</f>
        <v>0</v>
      </c>
      <c r="T3169" s="42">
        <v>21</v>
      </c>
      <c r="U3169" s="42">
        <f>O3169*T3169/100</f>
        <v>0</v>
      </c>
      <c r="V3169" s="42">
        <f>U3169+O3169</f>
        <v>0</v>
      </c>
      <c r="W3169" s="42"/>
      <c r="X3169" s="42"/>
      <c r="Y3169" s="42">
        <v>1</v>
      </c>
    </row>
    <row r="3170" spans="6:25" s="43" customFormat="1" ht="12" hidden="1" outlineLevel="2" x14ac:dyDescent="0.2">
      <c r="F3170" s="44"/>
      <c r="G3170" s="45"/>
      <c r="H3170" s="46" t="s">
        <v>33</v>
      </c>
      <c r="I3170" s="88" t="s">
        <v>1814</v>
      </c>
      <c r="J3170" s="88"/>
      <c r="K3170" s="88"/>
      <c r="L3170" s="88"/>
      <c r="M3170" s="88"/>
      <c r="N3170" s="88"/>
      <c r="O3170" s="88"/>
      <c r="P3170" s="47"/>
      <c r="Q3170" s="48"/>
      <c r="R3170" s="47"/>
      <c r="S3170" s="48"/>
      <c r="T3170" s="49"/>
      <c r="U3170" s="49"/>
      <c r="V3170" s="49"/>
      <c r="W3170" s="50"/>
    </row>
    <row r="3171" spans="6:25" s="43" customFormat="1" ht="6" hidden="1" customHeight="1" outlineLevel="2" x14ac:dyDescent="0.2">
      <c r="F3171" s="44"/>
      <c r="G3171" s="45"/>
      <c r="H3171" s="51"/>
      <c r="I3171" s="52"/>
      <c r="J3171" s="52"/>
      <c r="K3171" s="52"/>
      <c r="L3171" s="52"/>
      <c r="M3171" s="52"/>
      <c r="N3171" s="52"/>
      <c r="O3171" s="52"/>
      <c r="P3171" s="47"/>
      <c r="Q3171" s="48"/>
      <c r="R3171" s="47"/>
      <c r="S3171" s="48"/>
      <c r="T3171" s="49"/>
      <c r="U3171" s="49"/>
      <c r="V3171" s="49"/>
      <c r="W3171" s="50"/>
    </row>
    <row r="3172" spans="6:25" s="43" customFormat="1" ht="12" hidden="1" outlineLevel="2" x14ac:dyDescent="0.2">
      <c r="F3172" s="35">
        <v>714</v>
      </c>
      <c r="G3172" s="36" t="s">
        <v>41</v>
      </c>
      <c r="H3172" s="37" t="s">
        <v>1815</v>
      </c>
      <c r="I3172" s="38" t="s">
        <v>1816</v>
      </c>
      <c r="J3172" s="36" t="s">
        <v>31</v>
      </c>
      <c r="K3172" s="39">
        <v>2</v>
      </c>
      <c r="L3172" s="40">
        <v>0</v>
      </c>
      <c r="M3172" s="39">
        <v>2</v>
      </c>
      <c r="N3172" s="41"/>
      <c r="O3172" s="42">
        <f>M3172*N3172</f>
        <v>0</v>
      </c>
      <c r="P3172" s="42">
        <v>5.8999999999999999E-3</v>
      </c>
      <c r="Q3172" s="42">
        <f>M3172*P3172</f>
        <v>1.18E-2</v>
      </c>
      <c r="R3172" s="42"/>
      <c r="S3172" s="42">
        <f>M3172*R3172</f>
        <v>0</v>
      </c>
      <c r="T3172" s="42">
        <v>21</v>
      </c>
      <c r="U3172" s="42">
        <f>O3172*T3172/100</f>
        <v>0</v>
      </c>
      <c r="V3172" s="42">
        <f>U3172+O3172</f>
        <v>0</v>
      </c>
      <c r="W3172" s="42"/>
      <c r="X3172" s="42"/>
      <c r="Y3172" s="42">
        <v>1</v>
      </c>
    </row>
    <row r="3173" spans="6:25" s="43" customFormat="1" ht="12" hidden="1" outlineLevel="2" x14ac:dyDescent="0.2">
      <c r="F3173" s="44"/>
      <c r="G3173" s="45"/>
      <c r="H3173" s="46" t="s">
        <v>33</v>
      </c>
      <c r="I3173" s="88" t="s">
        <v>1817</v>
      </c>
      <c r="J3173" s="88"/>
      <c r="K3173" s="88"/>
      <c r="L3173" s="88"/>
      <c r="M3173" s="88"/>
      <c r="N3173" s="88"/>
      <c r="O3173" s="88"/>
      <c r="P3173" s="47"/>
      <c r="Q3173" s="48"/>
      <c r="R3173" s="47"/>
      <c r="S3173" s="48"/>
      <c r="T3173" s="49"/>
      <c r="U3173" s="49"/>
      <c r="V3173" s="49"/>
      <c r="W3173" s="50"/>
    </row>
    <row r="3174" spans="6:25" s="43" customFormat="1" ht="6" hidden="1" customHeight="1" outlineLevel="2" x14ac:dyDescent="0.2">
      <c r="F3174" s="44"/>
      <c r="G3174" s="45"/>
      <c r="H3174" s="51"/>
      <c r="I3174" s="52"/>
      <c r="J3174" s="52"/>
      <c r="K3174" s="52"/>
      <c r="L3174" s="52"/>
      <c r="M3174" s="52"/>
      <c r="N3174" s="52"/>
      <c r="O3174" s="52"/>
      <c r="P3174" s="47"/>
      <c r="Q3174" s="48"/>
      <c r="R3174" s="47"/>
      <c r="S3174" s="48"/>
      <c r="T3174" s="49"/>
      <c r="U3174" s="49"/>
      <c r="V3174" s="49"/>
      <c r="W3174" s="50"/>
    </row>
    <row r="3175" spans="6:25" s="43" customFormat="1" ht="12" hidden="1" outlineLevel="2" x14ac:dyDescent="0.2">
      <c r="F3175" s="35">
        <v>715</v>
      </c>
      <c r="G3175" s="36" t="s">
        <v>41</v>
      </c>
      <c r="H3175" s="37" t="s">
        <v>1818</v>
      </c>
      <c r="I3175" s="38" t="s">
        <v>1819</v>
      </c>
      <c r="J3175" s="36" t="s">
        <v>31</v>
      </c>
      <c r="K3175" s="39">
        <v>1</v>
      </c>
      <c r="L3175" s="40">
        <v>0</v>
      </c>
      <c r="M3175" s="39">
        <v>1</v>
      </c>
      <c r="N3175" s="41"/>
      <c r="O3175" s="42">
        <f>M3175*N3175</f>
        <v>0</v>
      </c>
      <c r="P3175" s="42">
        <v>8.8000000000000005E-3</v>
      </c>
      <c r="Q3175" s="42">
        <f>M3175*P3175</f>
        <v>8.8000000000000005E-3</v>
      </c>
      <c r="R3175" s="42"/>
      <c r="S3175" s="42">
        <f>M3175*R3175</f>
        <v>0</v>
      </c>
      <c r="T3175" s="42">
        <v>21</v>
      </c>
      <c r="U3175" s="42">
        <f>O3175*T3175/100</f>
        <v>0</v>
      </c>
      <c r="V3175" s="42">
        <f>U3175+O3175</f>
        <v>0</v>
      </c>
      <c r="W3175" s="42"/>
      <c r="X3175" s="42"/>
      <c r="Y3175" s="42">
        <v>1</v>
      </c>
    </row>
    <row r="3176" spans="6:25" s="43" customFormat="1" ht="12" hidden="1" outlineLevel="2" x14ac:dyDescent="0.2">
      <c r="F3176" s="44"/>
      <c r="G3176" s="45"/>
      <c r="H3176" s="46" t="s">
        <v>33</v>
      </c>
      <c r="I3176" s="88" t="s">
        <v>1820</v>
      </c>
      <c r="J3176" s="88"/>
      <c r="K3176" s="88"/>
      <c r="L3176" s="88"/>
      <c r="M3176" s="88"/>
      <c r="N3176" s="88"/>
      <c r="O3176" s="88"/>
      <c r="P3176" s="47"/>
      <c r="Q3176" s="48"/>
      <c r="R3176" s="47"/>
      <c r="S3176" s="48"/>
      <c r="T3176" s="49"/>
      <c r="U3176" s="49"/>
      <c r="V3176" s="49"/>
      <c r="W3176" s="50"/>
    </row>
    <row r="3177" spans="6:25" s="43" customFormat="1" ht="6" hidden="1" customHeight="1" outlineLevel="2" x14ac:dyDescent="0.2">
      <c r="F3177" s="44"/>
      <c r="G3177" s="45"/>
      <c r="H3177" s="51"/>
      <c r="I3177" s="52"/>
      <c r="J3177" s="52"/>
      <c r="K3177" s="52"/>
      <c r="L3177" s="52"/>
      <c r="M3177" s="52"/>
      <c r="N3177" s="52"/>
      <c r="O3177" s="52"/>
      <c r="P3177" s="47"/>
      <c r="Q3177" s="48"/>
      <c r="R3177" s="47"/>
      <c r="S3177" s="48"/>
      <c r="T3177" s="49"/>
      <c r="U3177" s="49"/>
      <c r="V3177" s="49"/>
      <c r="W3177" s="50"/>
    </row>
    <row r="3178" spans="6:25" s="43" customFormat="1" ht="12" hidden="1" outlineLevel="2" x14ac:dyDescent="0.2">
      <c r="F3178" s="35">
        <v>716</v>
      </c>
      <c r="G3178" s="36" t="s">
        <v>28</v>
      </c>
      <c r="H3178" s="37" t="s">
        <v>1821</v>
      </c>
      <c r="I3178" s="38" t="s">
        <v>1822</v>
      </c>
      <c r="J3178" s="36" t="s">
        <v>31</v>
      </c>
      <c r="K3178" s="39">
        <v>1</v>
      </c>
      <c r="L3178" s="40">
        <v>0</v>
      </c>
      <c r="M3178" s="39">
        <v>1</v>
      </c>
      <c r="N3178" s="41"/>
      <c r="O3178" s="42">
        <f>M3178*N3178</f>
        <v>0</v>
      </c>
      <c r="P3178" s="42"/>
      <c r="Q3178" s="42">
        <f>M3178*P3178</f>
        <v>0</v>
      </c>
      <c r="R3178" s="42"/>
      <c r="S3178" s="42">
        <f>M3178*R3178</f>
        <v>0</v>
      </c>
      <c r="T3178" s="42">
        <v>21</v>
      </c>
      <c r="U3178" s="42">
        <f>O3178*T3178/100</f>
        <v>0</v>
      </c>
      <c r="V3178" s="42">
        <f>U3178+O3178</f>
        <v>0</v>
      </c>
      <c r="W3178" s="42"/>
      <c r="X3178" s="42"/>
      <c r="Y3178" s="42">
        <v>1</v>
      </c>
    </row>
    <row r="3179" spans="6:25" s="43" customFormat="1" ht="12" hidden="1" outlineLevel="2" x14ac:dyDescent="0.2">
      <c r="F3179" s="44"/>
      <c r="G3179" s="45"/>
      <c r="H3179" s="46" t="s">
        <v>33</v>
      </c>
      <c r="I3179" s="88" t="s">
        <v>1823</v>
      </c>
      <c r="J3179" s="88"/>
      <c r="K3179" s="88"/>
      <c r="L3179" s="88"/>
      <c r="M3179" s="88"/>
      <c r="N3179" s="88"/>
      <c r="O3179" s="88"/>
      <c r="P3179" s="47"/>
      <c r="Q3179" s="48"/>
      <c r="R3179" s="47"/>
      <c r="S3179" s="48"/>
      <c r="T3179" s="49"/>
      <c r="U3179" s="49"/>
      <c r="V3179" s="49"/>
      <c r="W3179" s="50"/>
    </row>
    <row r="3180" spans="6:25" s="43" customFormat="1" ht="6" hidden="1" customHeight="1" outlineLevel="2" x14ac:dyDescent="0.2">
      <c r="F3180" s="44"/>
      <c r="G3180" s="45"/>
      <c r="H3180" s="51"/>
      <c r="I3180" s="52"/>
      <c r="J3180" s="52"/>
      <c r="K3180" s="52"/>
      <c r="L3180" s="52"/>
      <c r="M3180" s="52"/>
      <c r="N3180" s="52"/>
      <c r="O3180" s="52"/>
      <c r="P3180" s="47"/>
      <c r="Q3180" s="48"/>
      <c r="R3180" s="47"/>
      <c r="S3180" s="48"/>
      <c r="T3180" s="49"/>
      <c r="U3180" s="49"/>
      <c r="V3180" s="49"/>
      <c r="W3180" s="50"/>
    </row>
    <row r="3181" spans="6:25" s="43" customFormat="1" ht="12" hidden="1" outlineLevel="2" x14ac:dyDescent="0.2">
      <c r="F3181" s="35">
        <v>717</v>
      </c>
      <c r="G3181" s="36" t="s">
        <v>28</v>
      </c>
      <c r="H3181" s="37" t="s">
        <v>1824</v>
      </c>
      <c r="I3181" s="38" t="s">
        <v>1825</v>
      </c>
      <c r="J3181" s="36" t="s">
        <v>31</v>
      </c>
      <c r="K3181" s="39">
        <v>2</v>
      </c>
      <c r="L3181" s="40">
        <v>0</v>
      </c>
      <c r="M3181" s="39">
        <v>2</v>
      </c>
      <c r="N3181" s="41"/>
      <c r="O3181" s="42">
        <f>M3181*N3181</f>
        <v>0</v>
      </c>
      <c r="P3181" s="42"/>
      <c r="Q3181" s="42">
        <f>M3181*P3181</f>
        <v>0</v>
      </c>
      <c r="R3181" s="42"/>
      <c r="S3181" s="42">
        <f>M3181*R3181</f>
        <v>0</v>
      </c>
      <c r="T3181" s="42">
        <v>21</v>
      </c>
      <c r="U3181" s="42">
        <f>O3181*T3181/100</f>
        <v>0</v>
      </c>
      <c r="V3181" s="42">
        <f>U3181+O3181</f>
        <v>0</v>
      </c>
      <c r="W3181" s="42"/>
      <c r="X3181" s="42"/>
      <c r="Y3181" s="42">
        <v>1</v>
      </c>
    </row>
    <row r="3182" spans="6:25" s="43" customFormat="1" ht="12" hidden="1" outlineLevel="2" x14ac:dyDescent="0.2">
      <c r="F3182" s="44"/>
      <c r="G3182" s="45"/>
      <c r="H3182" s="46" t="s">
        <v>33</v>
      </c>
      <c r="I3182" s="88" t="s">
        <v>1826</v>
      </c>
      <c r="J3182" s="88"/>
      <c r="K3182" s="88"/>
      <c r="L3182" s="88"/>
      <c r="M3182" s="88"/>
      <c r="N3182" s="88"/>
      <c r="O3182" s="88"/>
      <c r="P3182" s="47"/>
      <c r="Q3182" s="48"/>
      <c r="R3182" s="47"/>
      <c r="S3182" s="48"/>
      <c r="T3182" s="49"/>
      <c r="U3182" s="49"/>
      <c r="V3182" s="49"/>
      <c r="W3182" s="50"/>
    </row>
    <row r="3183" spans="6:25" s="43" customFormat="1" ht="6" hidden="1" customHeight="1" outlineLevel="2" x14ac:dyDescent="0.2">
      <c r="F3183" s="44"/>
      <c r="G3183" s="45"/>
      <c r="H3183" s="51"/>
      <c r="I3183" s="52"/>
      <c r="J3183" s="52"/>
      <c r="K3183" s="52"/>
      <c r="L3183" s="52"/>
      <c r="M3183" s="52"/>
      <c r="N3183" s="52"/>
      <c r="O3183" s="52"/>
      <c r="P3183" s="47"/>
      <c r="Q3183" s="48"/>
      <c r="R3183" s="47"/>
      <c r="S3183" s="48"/>
      <c r="T3183" s="49"/>
      <c r="U3183" s="49"/>
      <c r="V3183" s="49"/>
      <c r="W3183" s="50"/>
    </row>
    <row r="3184" spans="6:25" s="43" customFormat="1" ht="12" hidden="1" outlineLevel="2" x14ac:dyDescent="0.2">
      <c r="F3184" s="35">
        <v>718</v>
      </c>
      <c r="G3184" s="36" t="s">
        <v>41</v>
      </c>
      <c r="H3184" s="37" t="s">
        <v>1827</v>
      </c>
      <c r="I3184" s="38" t="s">
        <v>1828</v>
      </c>
      <c r="J3184" s="36" t="s">
        <v>31</v>
      </c>
      <c r="K3184" s="39">
        <v>1</v>
      </c>
      <c r="L3184" s="40">
        <v>0</v>
      </c>
      <c r="M3184" s="39">
        <v>1</v>
      </c>
      <c r="N3184" s="41"/>
      <c r="O3184" s="42">
        <f>M3184*N3184</f>
        <v>0</v>
      </c>
      <c r="P3184" s="42">
        <v>9.1200000000000003E-2</v>
      </c>
      <c r="Q3184" s="42">
        <f>M3184*P3184</f>
        <v>9.1200000000000003E-2</v>
      </c>
      <c r="R3184" s="42"/>
      <c r="S3184" s="42">
        <f>M3184*R3184</f>
        <v>0</v>
      </c>
      <c r="T3184" s="42">
        <v>21</v>
      </c>
      <c r="U3184" s="42">
        <f>O3184*T3184/100</f>
        <v>0</v>
      </c>
      <c r="V3184" s="42">
        <f>U3184+O3184</f>
        <v>0</v>
      </c>
      <c r="W3184" s="42"/>
      <c r="X3184" s="42"/>
      <c r="Y3184" s="42">
        <v>1</v>
      </c>
    </row>
    <row r="3185" spans="6:25" s="43" customFormat="1" ht="12" hidden="1" outlineLevel="2" x14ac:dyDescent="0.2">
      <c r="F3185" s="44"/>
      <c r="G3185" s="45"/>
      <c r="H3185" s="46" t="s">
        <v>33</v>
      </c>
      <c r="I3185" s="88" t="s">
        <v>1829</v>
      </c>
      <c r="J3185" s="88"/>
      <c r="K3185" s="88"/>
      <c r="L3185" s="88"/>
      <c r="M3185" s="88"/>
      <c r="N3185" s="88"/>
      <c r="O3185" s="88"/>
      <c r="P3185" s="47"/>
      <c r="Q3185" s="48"/>
      <c r="R3185" s="47"/>
      <c r="S3185" s="48"/>
      <c r="T3185" s="49"/>
      <c r="U3185" s="49"/>
      <c r="V3185" s="49"/>
      <c r="W3185" s="50"/>
    </row>
    <row r="3186" spans="6:25" s="43" customFormat="1" ht="6" hidden="1" customHeight="1" outlineLevel="2" x14ac:dyDescent="0.2">
      <c r="F3186" s="44"/>
      <c r="G3186" s="45"/>
      <c r="H3186" s="51"/>
      <c r="I3186" s="52"/>
      <c r="J3186" s="52"/>
      <c r="K3186" s="52"/>
      <c r="L3186" s="52"/>
      <c r="M3186" s="52"/>
      <c r="N3186" s="52"/>
      <c r="O3186" s="52"/>
      <c r="P3186" s="47"/>
      <c r="Q3186" s="48"/>
      <c r="R3186" s="47"/>
      <c r="S3186" s="48"/>
      <c r="T3186" s="49"/>
      <c r="U3186" s="49"/>
      <c r="V3186" s="49"/>
      <c r="W3186" s="50"/>
    </row>
    <row r="3187" spans="6:25" s="43" customFormat="1" ht="12" hidden="1" outlineLevel="2" x14ac:dyDescent="0.2">
      <c r="F3187" s="35">
        <v>719</v>
      </c>
      <c r="G3187" s="36" t="s">
        <v>41</v>
      </c>
      <c r="H3187" s="37" t="s">
        <v>1830</v>
      </c>
      <c r="I3187" s="38" t="s">
        <v>1831</v>
      </c>
      <c r="J3187" s="36" t="s">
        <v>31</v>
      </c>
      <c r="K3187" s="39">
        <v>2</v>
      </c>
      <c r="L3187" s="40">
        <v>0</v>
      </c>
      <c r="M3187" s="39">
        <v>2</v>
      </c>
      <c r="N3187" s="41"/>
      <c r="O3187" s="42">
        <f>M3187*N3187</f>
        <v>0</v>
      </c>
      <c r="P3187" s="42">
        <v>0.1176</v>
      </c>
      <c r="Q3187" s="42">
        <f>M3187*P3187</f>
        <v>0.23519999999999999</v>
      </c>
      <c r="R3187" s="42"/>
      <c r="S3187" s="42">
        <f>M3187*R3187</f>
        <v>0</v>
      </c>
      <c r="T3187" s="42">
        <v>21</v>
      </c>
      <c r="U3187" s="42">
        <f>O3187*T3187/100</f>
        <v>0</v>
      </c>
      <c r="V3187" s="42">
        <f>U3187+O3187</f>
        <v>0</v>
      </c>
      <c r="W3187" s="42"/>
      <c r="X3187" s="42"/>
      <c r="Y3187" s="42">
        <v>1</v>
      </c>
    </row>
    <row r="3188" spans="6:25" s="43" customFormat="1" ht="12" hidden="1" outlineLevel="2" x14ac:dyDescent="0.2">
      <c r="F3188" s="44"/>
      <c r="G3188" s="45"/>
      <c r="H3188" s="46" t="s">
        <v>33</v>
      </c>
      <c r="I3188" s="88" t="s">
        <v>1832</v>
      </c>
      <c r="J3188" s="88"/>
      <c r="K3188" s="88"/>
      <c r="L3188" s="88"/>
      <c r="M3188" s="88"/>
      <c r="N3188" s="88"/>
      <c r="O3188" s="88"/>
      <c r="P3188" s="47"/>
      <c r="Q3188" s="48"/>
      <c r="R3188" s="47"/>
      <c r="S3188" s="48"/>
      <c r="T3188" s="49"/>
      <c r="U3188" s="49"/>
      <c r="V3188" s="49"/>
      <c r="W3188" s="50"/>
    </row>
    <row r="3189" spans="6:25" s="43" customFormat="1" ht="6" hidden="1" customHeight="1" outlineLevel="2" x14ac:dyDescent="0.2">
      <c r="F3189" s="44"/>
      <c r="G3189" s="45"/>
      <c r="H3189" s="51"/>
      <c r="I3189" s="52"/>
      <c r="J3189" s="52"/>
      <c r="K3189" s="52"/>
      <c r="L3189" s="52"/>
      <c r="M3189" s="52"/>
      <c r="N3189" s="52"/>
      <c r="O3189" s="52"/>
      <c r="P3189" s="47"/>
      <c r="Q3189" s="48"/>
      <c r="R3189" s="47"/>
      <c r="S3189" s="48"/>
      <c r="T3189" s="49"/>
      <c r="U3189" s="49"/>
      <c r="V3189" s="49"/>
      <c r="W3189" s="50"/>
    </row>
    <row r="3190" spans="6:25" s="43" customFormat="1" ht="24" hidden="1" outlineLevel="2" x14ac:dyDescent="0.2">
      <c r="F3190" s="35">
        <v>720</v>
      </c>
      <c r="G3190" s="36" t="s">
        <v>41</v>
      </c>
      <c r="H3190" s="37" t="s">
        <v>1833</v>
      </c>
      <c r="I3190" s="38" t="s">
        <v>1834</v>
      </c>
      <c r="J3190" s="36" t="s">
        <v>31</v>
      </c>
      <c r="K3190" s="39">
        <v>3</v>
      </c>
      <c r="L3190" s="40">
        <v>0</v>
      </c>
      <c r="M3190" s="39">
        <v>3</v>
      </c>
      <c r="N3190" s="41"/>
      <c r="O3190" s="42">
        <f>M3190*N3190</f>
        <v>0</v>
      </c>
      <c r="P3190" s="42">
        <v>1.2E-2</v>
      </c>
      <c r="Q3190" s="42">
        <f>M3190*P3190</f>
        <v>3.6000000000000004E-2</v>
      </c>
      <c r="R3190" s="42"/>
      <c r="S3190" s="42">
        <f>M3190*R3190</f>
        <v>0</v>
      </c>
      <c r="T3190" s="42">
        <v>21</v>
      </c>
      <c r="U3190" s="42">
        <f>O3190*T3190/100</f>
        <v>0</v>
      </c>
      <c r="V3190" s="42">
        <f>U3190+O3190</f>
        <v>0</v>
      </c>
      <c r="W3190" s="42"/>
      <c r="X3190" s="42"/>
      <c r="Y3190" s="42">
        <v>1</v>
      </c>
    </row>
    <row r="3191" spans="6:25" s="43" customFormat="1" ht="12" hidden="1" outlineLevel="2" x14ac:dyDescent="0.2">
      <c r="F3191" s="44"/>
      <c r="G3191" s="45"/>
      <c r="H3191" s="46" t="s">
        <v>33</v>
      </c>
      <c r="I3191" s="88" t="s">
        <v>1835</v>
      </c>
      <c r="J3191" s="88"/>
      <c r="K3191" s="88"/>
      <c r="L3191" s="88"/>
      <c r="M3191" s="88"/>
      <c r="N3191" s="88"/>
      <c r="O3191" s="88"/>
      <c r="P3191" s="47"/>
      <c r="Q3191" s="48"/>
      <c r="R3191" s="47"/>
      <c r="S3191" s="48"/>
      <c r="T3191" s="49"/>
      <c r="U3191" s="49"/>
      <c r="V3191" s="49"/>
      <c r="W3191" s="50"/>
    </row>
    <row r="3192" spans="6:25" s="43" customFormat="1" ht="6" hidden="1" customHeight="1" outlineLevel="2" x14ac:dyDescent="0.2">
      <c r="F3192" s="44"/>
      <c r="G3192" s="45"/>
      <c r="H3192" s="51"/>
      <c r="I3192" s="52"/>
      <c r="J3192" s="52"/>
      <c r="K3192" s="52"/>
      <c r="L3192" s="52"/>
      <c r="M3192" s="52"/>
      <c r="N3192" s="52"/>
      <c r="O3192" s="52"/>
      <c r="P3192" s="47"/>
      <c r="Q3192" s="48"/>
      <c r="R3192" s="47"/>
      <c r="S3192" s="48"/>
      <c r="T3192" s="49"/>
      <c r="U3192" s="49"/>
      <c r="V3192" s="49"/>
      <c r="W3192" s="50"/>
    </row>
    <row r="3193" spans="6:25" s="43" customFormat="1" ht="12" hidden="1" outlineLevel="2" x14ac:dyDescent="0.2">
      <c r="F3193" s="35">
        <v>721</v>
      </c>
      <c r="G3193" s="36" t="s">
        <v>41</v>
      </c>
      <c r="H3193" s="37" t="s">
        <v>1836</v>
      </c>
      <c r="I3193" s="38" t="s">
        <v>1837</v>
      </c>
      <c r="J3193" s="36" t="s">
        <v>31</v>
      </c>
      <c r="K3193" s="39">
        <v>6</v>
      </c>
      <c r="L3193" s="40">
        <v>0</v>
      </c>
      <c r="M3193" s="39">
        <v>6</v>
      </c>
      <c r="N3193" s="41"/>
      <c r="O3193" s="42">
        <f>M3193*N3193</f>
        <v>0</v>
      </c>
      <c r="P3193" s="42">
        <v>1E-4</v>
      </c>
      <c r="Q3193" s="42">
        <f>M3193*P3193</f>
        <v>6.0000000000000006E-4</v>
      </c>
      <c r="R3193" s="42"/>
      <c r="S3193" s="42">
        <f>M3193*R3193</f>
        <v>0</v>
      </c>
      <c r="T3193" s="42">
        <v>21</v>
      </c>
      <c r="U3193" s="42">
        <f>O3193*T3193/100</f>
        <v>0</v>
      </c>
      <c r="V3193" s="42">
        <f>U3193+O3193</f>
        <v>0</v>
      </c>
      <c r="W3193" s="42"/>
      <c r="X3193" s="42"/>
      <c r="Y3193" s="42">
        <v>1</v>
      </c>
    </row>
    <row r="3194" spans="6:25" s="43" customFormat="1" ht="12" hidden="1" outlineLevel="2" x14ac:dyDescent="0.2">
      <c r="F3194" s="44"/>
      <c r="G3194" s="45"/>
      <c r="H3194" s="46" t="s">
        <v>33</v>
      </c>
      <c r="I3194" s="88" t="s">
        <v>1838</v>
      </c>
      <c r="J3194" s="88"/>
      <c r="K3194" s="88"/>
      <c r="L3194" s="88"/>
      <c r="M3194" s="88"/>
      <c r="N3194" s="88"/>
      <c r="O3194" s="88"/>
      <c r="P3194" s="47"/>
      <c r="Q3194" s="48"/>
      <c r="R3194" s="47"/>
      <c r="S3194" s="48"/>
      <c r="T3194" s="49"/>
      <c r="U3194" s="49"/>
      <c r="V3194" s="49"/>
      <c r="W3194" s="50"/>
    </row>
    <row r="3195" spans="6:25" s="43" customFormat="1" ht="6" hidden="1" customHeight="1" outlineLevel="2" x14ac:dyDescent="0.2">
      <c r="F3195" s="44"/>
      <c r="G3195" s="45"/>
      <c r="H3195" s="51"/>
      <c r="I3195" s="52"/>
      <c r="J3195" s="52"/>
      <c r="K3195" s="52"/>
      <c r="L3195" s="52"/>
      <c r="M3195" s="52"/>
      <c r="N3195" s="52"/>
      <c r="O3195" s="52"/>
      <c r="P3195" s="47"/>
      <c r="Q3195" s="48"/>
      <c r="R3195" s="47"/>
      <c r="S3195" s="48"/>
      <c r="T3195" s="49"/>
      <c r="U3195" s="49"/>
      <c r="V3195" s="49"/>
      <c r="W3195" s="50"/>
    </row>
    <row r="3196" spans="6:25" s="43" customFormat="1" ht="12" hidden="1" outlineLevel="2" x14ac:dyDescent="0.2">
      <c r="F3196" s="35">
        <v>722</v>
      </c>
      <c r="G3196" s="36" t="s">
        <v>28</v>
      </c>
      <c r="H3196" s="37" t="s">
        <v>1839</v>
      </c>
      <c r="I3196" s="38" t="s">
        <v>1840</v>
      </c>
      <c r="J3196" s="36" t="s">
        <v>31</v>
      </c>
      <c r="K3196" s="39">
        <v>5</v>
      </c>
      <c r="L3196" s="40">
        <v>0</v>
      </c>
      <c r="M3196" s="39">
        <v>5</v>
      </c>
      <c r="N3196" s="41"/>
      <c r="O3196" s="42">
        <f>M3196*N3196</f>
        <v>0</v>
      </c>
      <c r="P3196" s="42"/>
      <c r="Q3196" s="42">
        <f>M3196*P3196</f>
        <v>0</v>
      </c>
      <c r="R3196" s="42"/>
      <c r="S3196" s="42">
        <f>M3196*R3196</f>
        <v>0</v>
      </c>
      <c r="T3196" s="42">
        <v>21</v>
      </c>
      <c r="U3196" s="42">
        <f>O3196*T3196/100</f>
        <v>0</v>
      </c>
      <c r="V3196" s="42">
        <f>U3196+O3196</f>
        <v>0</v>
      </c>
      <c r="W3196" s="42"/>
      <c r="X3196" s="42"/>
      <c r="Y3196" s="42">
        <v>1</v>
      </c>
    </row>
    <row r="3197" spans="6:25" s="43" customFormat="1" ht="12" hidden="1" outlineLevel="2" x14ac:dyDescent="0.2">
      <c r="F3197" s="44"/>
      <c r="G3197" s="45"/>
      <c r="H3197" s="46" t="s">
        <v>33</v>
      </c>
      <c r="I3197" s="88" t="s">
        <v>1841</v>
      </c>
      <c r="J3197" s="88"/>
      <c r="K3197" s="88"/>
      <c r="L3197" s="88"/>
      <c r="M3197" s="88"/>
      <c r="N3197" s="88"/>
      <c r="O3197" s="88"/>
      <c r="P3197" s="47"/>
      <c r="Q3197" s="48"/>
      <c r="R3197" s="47"/>
      <c r="S3197" s="48"/>
      <c r="T3197" s="49"/>
      <c r="U3197" s="49"/>
      <c r="V3197" s="49"/>
      <c r="W3197" s="50"/>
    </row>
    <row r="3198" spans="6:25" s="43" customFormat="1" ht="6" hidden="1" customHeight="1" outlineLevel="2" x14ac:dyDescent="0.2">
      <c r="F3198" s="44"/>
      <c r="G3198" s="45"/>
      <c r="H3198" s="51"/>
      <c r="I3198" s="52"/>
      <c r="J3198" s="52"/>
      <c r="K3198" s="52"/>
      <c r="L3198" s="52"/>
      <c r="M3198" s="52"/>
      <c r="N3198" s="52"/>
      <c r="O3198" s="52"/>
      <c r="P3198" s="47"/>
      <c r="Q3198" s="48"/>
      <c r="R3198" s="47"/>
      <c r="S3198" s="48"/>
      <c r="T3198" s="49"/>
      <c r="U3198" s="49"/>
      <c r="V3198" s="49"/>
      <c r="W3198" s="50"/>
    </row>
    <row r="3199" spans="6:25" s="43" customFormat="1" ht="12" hidden="1" outlineLevel="2" x14ac:dyDescent="0.2">
      <c r="F3199" s="35">
        <v>723</v>
      </c>
      <c r="G3199" s="36" t="s">
        <v>41</v>
      </c>
      <c r="H3199" s="37" t="s">
        <v>1842</v>
      </c>
      <c r="I3199" s="38" t="s">
        <v>1843</v>
      </c>
      <c r="J3199" s="36" t="s">
        <v>31</v>
      </c>
      <c r="K3199" s="39">
        <v>5</v>
      </c>
      <c r="L3199" s="40">
        <v>0</v>
      </c>
      <c r="M3199" s="39">
        <v>5</v>
      </c>
      <c r="N3199" s="41"/>
      <c r="O3199" s="42">
        <f>M3199*N3199</f>
        <v>0</v>
      </c>
      <c r="P3199" s="42">
        <v>1.2999999999999999E-2</v>
      </c>
      <c r="Q3199" s="42">
        <f>M3199*P3199</f>
        <v>6.5000000000000002E-2</v>
      </c>
      <c r="R3199" s="42"/>
      <c r="S3199" s="42">
        <f>M3199*R3199</f>
        <v>0</v>
      </c>
      <c r="T3199" s="42">
        <v>21</v>
      </c>
      <c r="U3199" s="42">
        <f>O3199*T3199/100</f>
        <v>0</v>
      </c>
      <c r="V3199" s="42">
        <f>U3199+O3199</f>
        <v>0</v>
      </c>
      <c r="W3199" s="42"/>
      <c r="X3199" s="42"/>
      <c r="Y3199" s="42">
        <v>1</v>
      </c>
    </row>
    <row r="3200" spans="6:25" s="43" customFormat="1" ht="12" hidden="1" outlineLevel="2" x14ac:dyDescent="0.2">
      <c r="F3200" s="44"/>
      <c r="G3200" s="45"/>
      <c r="H3200" s="46" t="s">
        <v>33</v>
      </c>
      <c r="I3200" s="88" t="s">
        <v>1844</v>
      </c>
      <c r="J3200" s="88"/>
      <c r="K3200" s="88"/>
      <c r="L3200" s="88"/>
      <c r="M3200" s="88"/>
      <c r="N3200" s="88"/>
      <c r="O3200" s="88"/>
      <c r="P3200" s="47"/>
      <c r="Q3200" s="48"/>
      <c r="R3200" s="47"/>
      <c r="S3200" s="48"/>
      <c r="T3200" s="49"/>
      <c r="U3200" s="49"/>
      <c r="V3200" s="49"/>
      <c r="W3200" s="50"/>
    </row>
    <row r="3201" spans="6:25" s="43" customFormat="1" ht="6" hidden="1" customHeight="1" outlineLevel="2" x14ac:dyDescent="0.2">
      <c r="F3201" s="44"/>
      <c r="G3201" s="45"/>
      <c r="H3201" s="51"/>
      <c r="I3201" s="52"/>
      <c r="J3201" s="52"/>
      <c r="K3201" s="52"/>
      <c r="L3201" s="52"/>
      <c r="M3201" s="52"/>
      <c r="N3201" s="52"/>
      <c r="O3201" s="52"/>
      <c r="P3201" s="47"/>
      <c r="Q3201" s="48"/>
      <c r="R3201" s="47"/>
      <c r="S3201" s="48"/>
      <c r="T3201" s="49"/>
      <c r="U3201" s="49"/>
      <c r="V3201" s="49"/>
      <c r="W3201" s="50"/>
    </row>
    <row r="3202" spans="6:25" s="43" customFormat="1" ht="12" hidden="1" outlineLevel="2" x14ac:dyDescent="0.2">
      <c r="F3202" s="35">
        <v>724</v>
      </c>
      <c r="G3202" s="36" t="s">
        <v>28</v>
      </c>
      <c r="H3202" s="37" t="s">
        <v>1845</v>
      </c>
      <c r="I3202" s="38" t="s">
        <v>1846</v>
      </c>
      <c r="J3202" s="36" t="s">
        <v>52</v>
      </c>
      <c r="K3202" s="39">
        <v>1151</v>
      </c>
      <c r="L3202" s="40">
        <v>0</v>
      </c>
      <c r="M3202" s="39">
        <v>1151</v>
      </c>
      <c r="N3202" s="41"/>
      <c r="O3202" s="42">
        <f>M3202*N3202</f>
        <v>0</v>
      </c>
      <c r="P3202" s="42">
        <v>6.0000000000000002E-5</v>
      </c>
      <c r="Q3202" s="42">
        <f>M3202*P3202</f>
        <v>6.9059999999999996E-2</v>
      </c>
      <c r="R3202" s="42"/>
      <c r="S3202" s="42">
        <f>M3202*R3202</f>
        <v>0</v>
      </c>
      <c r="T3202" s="42">
        <v>21</v>
      </c>
      <c r="U3202" s="42">
        <f>O3202*T3202/100</f>
        <v>0</v>
      </c>
      <c r="V3202" s="42">
        <f>U3202+O3202</f>
        <v>0</v>
      </c>
      <c r="W3202" s="42"/>
      <c r="X3202" s="42"/>
      <c r="Y3202" s="42">
        <v>1</v>
      </c>
    </row>
    <row r="3203" spans="6:25" s="43" customFormat="1" ht="12" hidden="1" outlineLevel="2" x14ac:dyDescent="0.2">
      <c r="F3203" s="44"/>
      <c r="G3203" s="45"/>
      <c r="H3203" s="46" t="s">
        <v>33</v>
      </c>
      <c r="I3203" s="88" t="s">
        <v>1847</v>
      </c>
      <c r="J3203" s="88"/>
      <c r="K3203" s="88"/>
      <c r="L3203" s="88"/>
      <c r="M3203" s="88"/>
      <c r="N3203" s="88"/>
      <c r="O3203" s="88"/>
      <c r="P3203" s="47"/>
      <c r="Q3203" s="48"/>
      <c r="R3203" s="47"/>
      <c r="S3203" s="48"/>
      <c r="T3203" s="49"/>
      <c r="U3203" s="49"/>
      <c r="V3203" s="49"/>
      <c r="W3203" s="50"/>
    </row>
    <row r="3204" spans="6:25" s="43" customFormat="1" ht="6" hidden="1" customHeight="1" outlineLevel="2" x14ac:dyDescent="0.2">
      <c r="F3204" s="44"/>
      <c r="G3204" s="45"/>
      <c r="H3204" s="51"/>
      <c r="I3204" s="52"/>
      <c r="J3204" s="52"/>
      <c r="K3204" s="52"/>
      <c r="L3204" s="52"/>
      <c r="M3204" s="52"/>
      <c r="N3204" s="52"/>
      <c r="O3204" s="52"/>
      <c r="P3204" s="47"/>
      <c r="Q3204" s="48"/>
      <c r="R3204" s="47"/>
      <c r="S3204" s="48"/>
      <c r="T3204" s="49"/>
      <c r="U3204" s="49"/>
      <c r="V3204" s="49"/>
      <c r="W3204" s="50"/>
    </row>
    <row r="3205" spans="6:25" s="53" customFormat="1" ht="11.25" hidden="1" outlineLevel="3" x14ac:dyDescent="0.25">
      <c r="F3205" s="54"/>
      <c r="G3205" s="55"/>
      <c r="H3205" s="56" t="str">
        <f t="shared" ref="H3205:H3216" si="35">IF(AND(H3204&lt;&gt;"Výkaz výměr:",I3204=""),"Výkaz výměr:","")</f>
        <v>Výkaz výměr:</v>
      </c>
      <c r="I3205" s="57" t="s">
        <v>1848</v>
      </c>
      <c r="J3205" s="58"/>
      <c r="K3205" s="57"/>
      <c r="L3205" s="59"/>
      <c r="M3205" s="60">
        <v>0</v>
      </c>
      <c r="N3205" s="61"/>
      <c r="O3205" s="62"/>
      <c r="P3205" s="63"/>
      <c r="Q3205" s="61"/>
      <c r="R3205" s="61"/>
      <c r="S3205" s="61"/>
      <c r="T3205" s="64" t="s">
        <v>36</v>
      </c>
      <c r="U3205" s="61"/>
      <c r="V3205" s="61"/>
    </row>
    <row r="3206" spans="6:25" s="53" customFormat="1" ht="11.25" hidden="1" outlineLevel="3" x14ac:dyDescent="0.25">
      <c r="F3206" s="54"/>
      <c r="G3206" s="55"/>
      <c r="H3206" s="56" t="str">
        <f t="shared" si="35"/>
        <v/>
      </c>
      <c r="I3206" s="57" t="s">
        <v>1849</v>
      </c>
      <c r="J3206" s="58"/>
      <c r="K3206" s="57"/>
      <c r="L3206" s="59"/>
      <c r="M3206" s="60">
        <v>300</v>
      </c>
      <c r="N3206" s="61"/>
      <c r="O3206" s="62"/>
      <c r="P3206" s="63"/>
      <c r="Q3206" s="61"/>
      <c r="R3206" s="61"/>
      <c r="S3206" s="61"/>
      <c r="T3206" s="64" t="s">
        <v>36</v>
      </c>
      <c r="U3206" s="61"/>
      <c r="V3206" s="61"/>
    </row>
    <row r="3207" spans="6:25" s="53" customFormat="1" ht="11.25" hidden="1" outlineLevel="3" x14ac:dyDescent="0.25">
      <c r="F3207" s="54"/>
      <c r="G3207" s="55"/>
      <c r="H3207" s="56" t="str">
        <f t="shared" si="35"/>
        <v/>
      </c>
      <c r="I3207" s="57" t="s">
        <v>1850</v>
      </c>
      <c r="J3207" s="58"/>
      <c r="K3207" s="57"/>
      <c r="L3207" s="59"/>
      <c r="M3207" s="60">
        <v>0</v>
      </c>
      <c r="N3207" s="61"/>
      <c r="O3207" s="62"/>
      <c r="P3207" s="63"/>
      <c r="Q3207" s="61"/>
      <c r="R3207" s="61"/>
      <c r="S3207" s="61"/>
      <c r="T3207" s="64" t="s">
        <v>36</v>
      </c>
      <c r="U3207" s="61"/>
      <c r="V3207" s="61"/>
    </row>
    <row r="3208" spans="6:25" s="53" customFormat="1" ht="11.25" hidden="1" outlineLevel="3" x14ac:dyDescent="0.25">
      <c r="F3208" s="54"/>
      <c r="G3208" s="55"/>
      <c r="H3208" s="56" t="str">
        <f t="shared" si="35"/>
        <v/>
      </c>
      <c r="I3208" s="57" t="s">
        <v>1851</v>
      </c>
      <c r="J3208" s="58"/>
      <c r="K3208" s="57"/>
      <c r="L3208" s="59"/>
      <c r="M3208" s="60">
        <v>96</v>
      </c>
      <c r="N3208" s="61"/>
      <c r="O3208" s="62"/>
      <c r="P3208" s="63"/>
      <c r="Q3208" s="61"/>
      <c r="R3208" s="61"/>
      <c r="S3208" s="61"/>
      <c r="T3208" s="64" t="s">
        <v>36</v>
      </c>
      <c r="U3208" s="61"/>
      <c r="V3208" s="61"/>
    </row>
    <row r="3209" spans="6:25" s="53" customFormat="1" ht="11.25" hidden="1" outlineLevel="3" x14ac:dyDescent="0.25">
      <c r="F3209" s="54"/>
      <c r="G3209" s="55"/>
      <c r="H3209" s="56" t="str">
        <f t="shared" si="35"/>
        <v/>
      </c>
      <c r="I3209" s="57" t="s">
        <v>1852</v>
      </c>
      <c r="J3209" s="58"/>
      <c r="K3209" s="57"/>
      <c r="L3209" s="59"/>
      <c r="M3209" s="60">
        <v>0</v>
      </c>
      <c r="N3209" s="61"/>
      <c r="O3209" s="62"/>
      <c r="P3209" s="63"/>
      <c r="Q3209" s="61"/>
      <c r="R3209" s="61"/>
      <c r="S3209" s="61"/>
      <c r="T3209" s="64" t="s">
        <v>36</v>
      </c>
      <c r="U3209" s="61"/>
      <c r="V3209" s="61"/>
    </row>
    <row r="3210" spans="6:25" s="53" customFormat="1" ht="11.25" hidden="1" outlineLevel="3" x14ac:dyDescent="0.25">
      <c r="F3210" s="54"/>
      <c r="G3210" s="55"/>
      <c r="H3210" s="56" t="str">
        <f t="shared" si="35"/>
        <v/>
      </c>
      <c r="I3210" s="57" t="s">
        <v>1853</v>
      </c>
      <c r="J3210" s="58"/>
      <c r="K3210" s="57"/>
      <c r="L3210" s="59"/>
      <c r="M3210" s="60">
        <v>580</v>
      </c>
      <c r="N3210" s="61"/>
      <c r="O3210" s="62"/>
      <c r="P3210" s="63"/>
      <c r="Q3210" s="61"/>
      <c r="R3210" s="61"/>
      <c r="S3210" s="61"/>
      <c r="T3210" s="64" t="s">
        <v>36</v>
      </c>
      <c r="U3210" s="61"/>
      <c r="V3210" s="61"/>
    </row>
    <row r="3211" spans="6:25" s="53" customFormat="1" ht="11.25" hidden="1" outlineLevel="3" x14ac:dyDescent="0.25">
      <c r="F3211" s="54"/>
      <c r="G3211" s="55"/>
      <c r="H3211" s="56" t="str">
        <f t="shared" si="35"/>
        <v/>
      </c>
      <c r="I3211" s="57" t="s">
        <v>1854</v>
      </c>
      <c r="J3211" s="58"/>
      <c r="K3211" s="57"/>
      <c r="L3211" s="59"/>
      <c r="M3211" s="60">
        <v>0</v>
      </c>
      <c r="N3211" s="61"/>
      <c r="O3211" s="62"/>
      <c r="P3211" s="63"/>
      <c r="Q3211" s="61"/>
      <c r="R3211" s="61"/>
      <c r="S3211" s="61"/>
      <c r="T3211" s="64" t="s">
        <v>36</v>
      </c>
      <c r="U3211" s="61"/>
      <c r="V3211" s="61"/>
    </row>
    <row r="3212" spans="6:25" s="53" customFormat="1" ht="11.25" hidden="1" outlineLevel="3" x14ac:dyDescent="0.25">
      <c r="F3212" s="54"/>
      <c r="G3212" s="55"/>
      <c r="H3212" s="56" t="str">
        <f t="shared" si="35"/>
        <v/>
      </c>
      <c r="I3212" s="57" t="s">
        <v>1855</v>
      </c>
      <c r="J3212" s="58"/>
      <c r="K3212" s="57"/>
      <c r="L3212" s="59"/>
      <c r="M3212" s="60">
        <v>68</v>
      </c>
      <c r="N3212" s="61"/>
      <c r="O3212" s="62"/>
      <c r="P3212" s="63"/>
      <c r="Q3212" s="61"/>
      <c r="R3212" s="61"/>
      <c r="S3212" s="61"/>
      <c r="T3212" s="64" t="s">
        <v>36</v>
      </c>
      <c r="U3212" s="61"/>
      <c r="V3212" s="61"/>
    </row>
    <row r="3213" spans="6:25" s="53" customFormat="1" ht="11.25" hidden="1" outlineLevel="3" x14ac:dyDescent="0.25">
      <c r="F3213" s="54"/>
      <c r="G3213" s="55"/>
      <c r="H3213" s="56" t="str">
        <f t="shared" si="35"/>
        <v/>
      </c>
      <c r="I3213" s="57" t="s">
        <v>1856</v>
      </c>
      <c r="J3213" s="58"/>
      <c r="K3213" s="57"/>
      <c r="L3213" s="59"/>
      <c r="M3213" s="60">
        <v>0</v>
      </c>
      <c r="N3213" s="61"/>
      <c r="O3213" s="62"/>
      <c r="P3213" s="63"/>
      <c r="Q3213" s="61"/>
      <c r="R3213" s="61"/>
      <c r="S3213" s="61"/>
      <c r="T3213" s="64" t="s">
        <v>36</v>
      </c>
      <c r="U3213" s="61"/>
      <c r="V3213" s="61"/>
    </row>
    <row r="3214" spans="6:25" s="53" customFormat="1" ht="11.25" hidden="1" outlineLevel="3" x14ac:dyDescent="0.25">
      <c r="F3214" s="54"/>
      <c r="G3214" s="55"/>
      <c r="H3214" s="56" t="str">
        <f t="shared" si="35"/>
        <v/>
      </c>
      <c r="I3214" s="57" t="s">
        <v>1857</v>
      </c>
      <c r="J3214" s="58"/>
      <c r="K3214" s="57"/>
      <c r="L3214" s="59"/>
      <c r="M3214" s="60">
        <v>32</v>
      </c>
      <c r="N3214" s="61"/>
      <c r="O3214" s="62"/>
      <c r="P3214" s="63"/>
      <c r="Q3214" s="61"/>
      <c r="R3214" s="61"/>
      <c r="S3214" s="61"/>
      <c r="T3214" s="64" t="s">
        <v>36</v>
      </c>
      <c r="U3214" s="61"/>
      <c r="V3214" s="61"/>
    </row>
    <row r="3215" spans="6:25" s="53" customFormat="1" ht="11.25" hidden="1" outlineLevel="3" x14ac:dyDescent="0.25">
      <c r="F3215" s="54"/>
      <c r="G3215" s="55"/>
      <c r="H3215" s="56" t="str">
        <f t="shared" si="35"/>
        <v/>
      </c>
      <c r="I3215" s="57" t="s">
        <v>1858</v>
      </c>
      <c r="J3215" s="58"/>
      <c r="K3215" s="57"/>
      <c r="L3215" s="59"/>
      <c r="M3215" s="60">
        <v>0</v>
      </c>
      <c r="N3215" s="61"/>
      <c r="O3215" s="62"/>
      <c r="P3215" s="63"/>
      <c r="Q3215" s="61"/>
      <c r="R3215" s="61"/>
      <c r="S3215" s="61"/>
      <c r="T3215" s="64" t="s">
        <v>36</v>
      </c>
      <c r="U3215" s="61"/>
      <c r="V3215" s="61"/>
    </row>
    <row r="3216" spans="6:25" s="53" customFormat="1" ht="11.25" hidden="1" outlineLevel="3" x14ac:dyDescent="0.25">
      <c r="F3216" s="54"/>
      <c r="G3216" s="55"/>
      <c r="H3216" s="56" t="str">
        <f t="shared" si="35"/>
        <v/>
      </c>
      <c r="I3216" s="57" t="s">
        <v>1859</v>
      </c>
      <c r="J3216" s="58"/>
      <c r="K3216" s="57"/>
      <c r="L3216" s="59"/>
      <c r="M3216" s="60">
        <v>75</v>
      </c>
      <c r="N3216" s="61"/>
      <c r="O3216" s="62"/>
      <c r="P3216" s="63"/>
      <c r="Q3216" s="61"/>
      <c r="R3216" s="61"/>
      <c r="S3216" s="61"/>
      <c r="T3216" s="64" t="s">
        <v>36</v>
      </c>
      <c r="U3216" s="61"/>
      <c r="V3216" s="61"/>
    </row>
    <row r="3217" spans="6:25" s="43" customFormat="1" ht="12" hidden="1" outlineLevel="2" x14ac:dyDescent="0.2">
      <c r="F3217" s="35">
        <v>725</v>
      </c>
      <c r="G3217" s="36" t="s">
        <v>41</v>
      </c>
      <c r="H3217" s="37" t="s">
        <v>515</v>
      </c>
      <c r="I3217" s="38" t="s">
        <v>1860</v>
      </c>
      <c r="J3217" s="36" t="s">
        <v>52</v>
      </c>
      <c r="K3217" s="39">
        <v>240</v>
      </c>
      <c r="L3217" s="40">
        <v>0</v>
      </c>
      <c r="M3217" s="39">
        <v>240</v>
      </c>
      <c r="N3217" s="41"/>
      <c r="O3217" s="42">
        <f>M3217*N3217</f>
        <v>0</v>
      </c>
      <c r="P3217" s="42"/>
      <c r="Q3217" s="42">
        <f>M3217*P3217</f>
        <v>0</v>
      </c>
      <c r="R3217" s="42"/>
      <c r="S3217" s="42">
        <f>M3217*R3217</f>
        <v>0</v>
      </c>
      <c r="T3217" s="42">
        <v>21</v>
      </c>
      <c r="U3217" s="42">
        <f>O3217*T3217/100</f>
        <v>0</v>
      </c>
      <c r="V3217" s="42">
        <f>U3217+O3217</f>
        <v>0</v>
      </c>
      <c r="W3217" s="42"/>
      <c r="X3217" s="42"/>
      <c r="Y3217" s="42">
        <v>1</v>
      </c>
    </row>
    <row r="3218" spans="6:25" s="43" customFormat="1" ht="12" hidden="1" outlineLevel="2" x14ac:dyDescent="0.2">
      <c r="F3218" s="44"/>
      <c r="G3218" s="45"/>
      <c r="H3218" s="46" t="s">
        <v>33</v>
      </c>
      <c r="I3218" s="88"/>
      <c r="J3218" s="88"/>
      <c r="K3218" s="88"/>
      <c r="L3218" s="88"/>
      <c r="M3218" s="88"/>
      <c r="N3218" s="88"/>
      <c r="O3218" s="88"/>
      <c r="P3218" s="47"/>
      <c r="Q3218" s="48"/>
      <c r="R3218" s="47"/>
      <c r="S3218" s="48"/>
      <c r="T3218" s="49"/>
      <c r="U3218" s="49"/>
      <c r="V3218" s="49"/>
      <c r="W3218" s="50"/>
    </row>
    <row r="3219" spans="6:25" s="43" customFormat="1" ht="6" hidden="1" customHeight="1" outlineLevel="2" x14ac:dyDescent="0.2">
      <c r="F3219" s="44"/>
      <c r="G3219" s="45"/>
      <c r="H3219" s="51"/>
      <c r="I3219" s="52"/>
      <c r="J3219" s="52"/>
      <c r="K3219" s="52"/>
      <c r="L3219" s="52"/>
      <c r="M3219" s="52"/>
      <c r="N3219" s="52"/>
      <c r="O3219" s="52"/>
      <c r="P3219" s="47"/>
      <c r="Q3219" s="48"/>
      <c r="R3219" s="47"/>
      <c r="S3219" s="48"/>
      <c r="T3219" s="49"/>
      <c r="U3219" s="49"/>
      <c r="V3219" s="49"/>
      <c r="W3219" s="50"/>
    </row>
    <row r="3220" spans="6:25" s="53" customFormat="1" ht="11.25" hidden="1" outlineLevel="3" x14ac:dyDescent="0.25">
      <c r="F3220" s="54"/>
      <c r="G3220" s="55"/>
      <c r="H3220" s="56" t="str">
        <f>IF(AND(H3219&lt;&gt;"Výkaz výměr:",I3219=""),"Výkaz výměr:","")</f>
        <v>Výkaz výměr:</v>
      </c>
      <c r="I3220" s="57" t="s">
        <v>1861</v>
      </c>
      <c r="J3220" s="58"/>
      <c r="K3220" s="57"/>
      <c r="L3220" s="59"/>
      <c r="M3220" s="60">
        <v>240</v>
      </c>
      <c r="N3220" s="61"/>
      <c r="O3220" s="62"/>
      <c r="P3220" s="63"/>
      <c r="Q3220" s="61"/>
      <c r="R3220" s="61"/>
      <c r="S3220" s="61"/>
      <c r="T3220" s="64" t="s">
        <v>36</v>
      </c>
      <c r="U3220" s="61"/>
      <c r="V3220" s="61"/>
    </row>
    <row r="3221" spans="6:25" s="43" customFormat="1" ht="12" hidden="1" outlineLevel="2" x14ac:dyDescent="0.2">
      <c r="F3221" s="35">
        <v>726</v>
      </c>
      <c r="G3221" s="36" t="s">
        <v>41</v>
      </c>
      <c r="H3221" s="37" t="s">
        <v>517</v>
      </c>
      <c r="I3221" s="38" t="s">
        <v>1862</v>
      </c>
      <c r="J3221" s="36" t="s">
        <v>52</v>
      </c>
      <c r="K3221" s="39">
        <v>120</v>
      </c>
      <c r="L3221" s="40">
        <v>0</v>
      </c>
      <c r="M3221" s="39">
        <v>120</v>
      </c>
      <c r="N3221" s="41"/>
      <c r="O3221" s="42">
        <f>M3221*N3221</f>
        <v>0</v>
      </c>
      <c r="P3221" s="42"/>
      <c r="Q3221" s="42">
        <f>M3221*P3221</f>
        <v>0</v>
      </c>
      <c r="R3221" s="42"/>
      <c r="S3221" s="42">
        <f>M3221*R3221</f>
        <v>0</v>
      </c>
      <c r="T3221" s="42">
        <v>21</v>
      </c>
      <c r="U3221" s="42">
        <f>O3221*T3221/100</f>
        <v>0</v>
      </c>
      <c r="V3221" s="42">
        <f>U3221+O3221</f>
        <v>0</v>
      </c>
      <c r="W3221" s="42"/>
      <c r="X3221" s="42"/>
      <c r="Y3221" s="42">
        <v>1</v>
      </c>
    </row>
    <row r="3222" spans="6:25" s="43" customFormat="1" ht="12" hidden="1" outlineLevel="2" x14ac:dyDescent="0.2">
      <c r="F3222" s="44"/>
      <c r="G3222" s="45"/>
      <c r="H3222" s="46" t="s">
        <v>33</v>
      </c>
      <c r="I3222" s="88"/>
      <c r="J3222" s="88"/>
      <c r="K3222" s="88"/>
      <c r="L3222" s="88"/>
      <c r="M3222" s="88"/>
      <c r="N3222" s="88"/>
      <c r="O3222" s="88"/>
      <c r="P3222" s="47"/>
      <c r="Q3222" s="48"/>
      <c r="R3222" s="47"/>
      <c r="S3222" s="48"/>
      <c r="T3222" s="49"/>
      <c r="U3222" s="49"/>
      <c r="V3222" s="49"/>
      <c r="W3222" s="50"/>
    </row>
    <row r="3223" spans="6:25" s="43" customFormat="1" ht="6" hidden="1" customHeight="1" outlineLevel="2" x14ac:dyDescent="0.2">
      <c r="F3223" s="44"/>
      <c r="G3223" s="45"/>
      <c r="H3223" s="51"/>
      <c r="I3223" s="52"/>
      <c r="J3223" s="52"/>
      <c r="K3223" s="52"/>
      <c r="L3223" s="52"/>
      <c r="M3223" s="52"/>
      <c r="N3223" s="52"/>
      <c r="O3223" s="52"/>
      <c r="P3223" s="47"/>
      <c r="Q3223" s="48"/>
      <c r="R3223" s="47"/>
      <c r="S3223" s="48"/>
      <c r="T3223" s="49"/>
      <c r="U3223" s="49"/>
      <c r="V3223" s="49"/>
      <c r="W3223" s="50"/>
    </row>
    <row r="3224" spans="6:25" s="53" customFormat="1" ht="11.25" hidden="1" outlineLevel="3" x14ac:dyDescent="0.25">
      <c r="F3224" s="54"/>
      <c r="G3224" s="55"/>
      <c r="H3224" s="56" t="str">
        <f>IF(AND(H3223&lt;&gt;"Výkaz výměr:",I3223=""),"Výkaz výměr:","")</f>
        <v>Výkaz výměr:</v>
      </c>
      <c r="I3224" s="57" t="s">
        <v>1863</v>
      </c>
      <c r="J3224" s="58"/>
      <c r="K3224" s="57"/>
      <c r="L3224" s="59"/>
      <c r="M3224" s="60">
        <v>120</v>
      </c>
      <c r="N3224" s="61"/>
      <c r="O3224" s="62"/>
      <c r="P3224" s="63"/>
      <c r="Q3224" s="61"/>
      <c r="R3224" s="61"/>
      <c r="S3224" s="61"/>
      <c r="T3224" s="64" t="s">
        <v>36</v>
      </c>
      <c r="U3224" s="61"/>
      <c r="V3224" s="61"/>
    </row>
    <row r="3225" spans="6:25" s="43" customFormat="1" ht="12" hidden="1" outlineLevel="2" x14ac:dyDescent="0.2">
      <c r="F3225" s="35">
        <v>727</v>
      </c>
      <c r="G3225" s="36" t="s">
        <v>41</v>
      </c>
      <c r="H3225" s="37" t="s">
        <v>468</v>
      </c>
      <c r="I3225" s="38" t="s">
        <v>1864</v>
      </c>
      <c r="J3225" s="36" t="s">
        <v>52</v>
      </c>
      <c r="K3225" s="39">
        <v>580</v>
      </c>
      <c r="L3225" s="40">
        <v>0</v>
      </c>
      <c r="M3225" s="39">
        <v>580</v>
      </c>
      <c r="N3225" s="41"/>
      <c r="O3225" s="42">
        <f>M3225*N3225</f>
        <v>0</v>
      </c>
      <c r="P3225" s="42"/>
      <c r="Q3225" s="42">
        <f>M3225*P3225</f>
        <v>0</v>
      </c>
      <c r="R3225" s="42"/>
      <c r="S3225" s="42">
        <f>M3225*R3225</f>
        <v>0</v>
      </c>
      <c r="T3225" s="42">
        <v>21</v>
      </c>
      <c r="U3225" s="42">
        <f>O3225*T3225/100</f>
        <v>0</v>
      </c>
      <c r="V3225" s="42">
        <f>U3225+O3225</f>
        <v>0</v>
      </c>
      <c r="W3225" s="42"/>
      <c r="X3225" s="42"/>
      <c r="Y3225" s="42">
        <v>1</v>
      </c>
    </row>
    <row r="3226" spans="6:25" s="43" customFormat="1" ht="12" hidden="1" outlineLevel="2" x14ac:dyDescent="0.2">
      <c r="F3226" s="44"/>
      <c r="G3226" s="45"/>
      <c r="H3226" s="46" t="s">
        <v>33</v>
      </c>
      <c r="I3226" s="88"/>
      <c r="J3226" s="88"/>
      <c r="K3226" s="88"/>
      <c r="L3226" s="88"/>
      <c r="M3226" s="88"/>
      <c r="N3226" s="88"/>
      <c r="O3226" s="88"/>
      <c r="P3226" s="47"/>
      <c r="Q3226" s="48"/>
      <c r="R3226" s="47"/>
      <c r="S3226" s="48"/>
      <c r="T3226" s="49"/>
      <c r="U3226" s="49"/>
      <c r="V3226" s="49"/>
      <c r="W3226" s="50"/>
    </row>
    <row r="3227" spans="6:25" s="43" customFormat="1" ht="6" hidden="1" customHeight="1" outlineLevel="2" x14ac:dyDescent="0.2">
      <c r="F3227" s="44"/>
      <c r="G3227" s="45"/>
      <c r="H3227" s="51"/>
      <c r="I3227" s="52"/>
      <c r="J3227" s="52"/>
      <c r="K3227" s="52"/>
      <c r="L3227" s="52"/>
      <c r="M3227" s="52"/>
      <c r="N3227" s="52"/>
      <c r="O3227" s="52"/>
      <c r="P3227" s="47"/>
      <c r="Q3227" s="48"/>
      <c r="R3227" s="47"/>
      <c r="S3227" s="48"/>
      <c r="T3227" s="49"/>
      <c r="U3227" s="49"/>
      <c r="V3227" s="49"/>
      <c r="W3227" s="50"/>
    </row>
    <row r="3228" spans="6:25" s="53" customFormat="1" ht="11.25" hidden="1" outlineLevel="3" x14ac:dyDescent="0.25">
      <c r="F3228" s="54"/>
      <c r="G3228" s="55"/>
      <c r="H3228" s="56" t="str">
        <f>IF(AND(H3227&lt;&gt;"Výkaz výměr:",I3227=""),"Výkaz výměr:","")</f>
        <v>Výkaz výměr:</v>
      </c>
      <c r="I3228" s="57" t="s">
        <v>1853</v>
      </c>
      <c r="J3228" s="58"/>
      <c r="K3228" s="57"/>
      <c r="L3228" s="59"/>
      <c r="M3228" s="60">
        <v>580</v>
      </c>
      <c r="N3228" s="61"/>
      <c r="O3228" s="62"/>
      <c r="P3228" s="63"/>
      <c r="Q3228" s="61"/>
      <c r="R3228" s="61"/>
      <c r="S3228" s="61"/>
      <c r="T3228" s="64" t="s">
        <v>36</v>
      </c>
      <c r="U3228" s="61"/>
      <c r="V3228" s="61"/>
    </row>
    <row r="3229" spans="6:25" s="43" customFormat="1" ht="12" hidden="1" outlineLevel="2" x14ac:dyDescent="0.2">
      <c r="F3229" s="35">
        <v>728</v>
      </c>
      <c r="G3229" s="36" t="s">
        <v>41</v>
      </c>
      <c r="H3229" s="37" t="s">
        <v>519</v>
      </c>
      <c r="I3229" s="38" t="s">
        <v>1865</v>
      </c>
      <c r="J3229" s="36" t="s">
        <v>52</v>
      </c>
      <c r="K3229" s="39">
        <v>68</v>
      </c>
      <c r="L3229" s="40">
        <v>0</v>
      </c>
      <c r="M3229" s="39">
        <v>68</v>
      </c>
      <c r="N3229" s="41"/>
      <c r="O3229" s="42">
        <f>M3229*N3229</f>
        <v>0</v>
      </c>
      <c r="P3229" s="42"/>
      <c r="Q3229" s="42">
        <f>M3229*P3229</f>
        <v>0</v>
      </c>
      <c r="R3229" s="42"/>
      <c r="S3229" s="42">
        <f>M3229*R3229</f>
        <v>0</v>
      </c>
      <c r="T3229" s="42">
        <v>21</v>
      </c>
      <c r="U3229" s="42">
        <f>O3229*T3229/100</f>
        <v>0</v>
      </c>
      <c r="V3229" s="42">
        <f>U3229+O3229</f>
        <v>0</v>
      </c>
      <c r="W3229" s="42"/>
      <c r="X3229" s="42"/>
      <c r="Y3229" s="42">
        <v>1</v>
      </c>
    </row>
    <row r="3230" spans="6:25" s="43" customFormat="1" ht="12" hidden="1" outlineLevel="2" x14ac:dyDescent="0.2">
      <c r="F3230" s="44"/>
      <c r="G3230" s="45"/>
      <c r="H3230" s="46" t="s">
        <v>33</v>
      </c>
      <c r="I3230" s="88"/>
      <c r="J3230" s="88"/>
      <c r="K3230" s="88"/>
      <c r="L3230" s="88"/>
      <c r="M3230" s="88"/>
      <c r="N3230" s="88"/>
      <c r="O3230" s="88"/>
      <c r="P3230" s="47"/>
      <c r="Q3230" s="48"/>
      <c r="R3230" s="47"/>
      <c r="S3230" s="48"/>
      <c r="T3230" s="49"/>
      <c r="U3230" s="49"/>
      <c r="V3230" s="49"/>
      <c r="W3230" s="50"/>
    </row>
    <row r="3231" spans="6:25" s="43" customFormat="1" ht="6" hidden="1" customHeight="1" outlineLevel="2" x14ac:dyDescent="0.2">
      <c r="F3231" s="44"/>
      <c r="G3231" s="45"/>
      <c r="H3231" s="51"/>
      <c r="I3231" s="52"/>
      <c r="J3231" s="52"/>
      <c r="K3231" s="52"/>
      <c r="L3231" s="52"/>
      <c r="M3231" s="52"/>
      <c r="N3231" s="52"/>
      <c r="O3231" s="52"/>
      <c r="P3231" s="47"/>
      <c r="Q3231" s="48"/>
      <c r="R3231" s="47"/>
      <c r="S3231" s="48"/>
      <c r="T3231" s="49"/>
      <c r="U3231" s="49"/>
      <c r="V3231" s="49"/>
      <c r="W3231" s="50"/>
    </row>
    <row r="3232" spans="6:25" s="43" customFormat="1" ht="12" hidden="1" outlineLevel="2" x14ac:dyDescent="0.2">
      <c r="F3232" s="35">
        <v>729</v>
      </c>
      <c r="G3232" s="36" t="s">
        <v>41</v>
      </c>
      <c r="H3232" s="37" t="s">
        <v>1866</v>
      </c>
      <c r="I3232" s="38" t="s">
        <v>1867</v>
      </c>
      <c r="J3232" s="36" t="s">
        <v>52</v>
      </c>
      <c r="K3232" s="39">
        <v>32</v>
      </c>
      <c r="L3232" s="40">
        <v>0</v>
      </c>
      <c r="M3232" s="39">
        <v>32</v>
      </c>
      <c r="N3232" s="41"/>
      <c r="O3232" s="42">
        <f>M3232*N3232</f>
        <v>0</v>
      </c>
      <c r="P3232" s="42"/>
      <c r="Q3232" s="42">
        <f>M3232*P3232</f>
        <v>0</v>
      </c>
      <c r="R3232" s="42"/>
      <c r="S3232" s="42">
        <f>M3232*R3232</f>
        <v>0</v>
      </c>
      <c r="T3232" s="42">
        <v>21</v>
      </c>
      <c r="U3232" s="42">
        <f>O3232*T3232/100</f>
        <v>0</v>
      </c>
      <c r="V3232" s="42">
        <f>U3232+O3232</f>
        <v>0</v>
      </c>
      <c r="W3232" s="42"/>
      <c r="X3232" s="42"/>
      <c r="Y3232" s="42">
        <v>1</v>
      </c>
    </row>
    <row r="3233" spans="6:25" s="43" customFormat="1" ht="12" hidden="1" outlineLevel="2" x14ac:dyDescent="0.2">
      <c r="F3233" s="44"/>
      <c r="G3233" s="45"/>
      <c r="H3233" s="46" t="s">
        <v>33</v>
      </c>
      <c r="I3233" s="88"/>
      <c r="J3233" s="88"/>
      <c r="K3233" s="88"/>
      <c r="L3233" s="88"/>
      <c r="M3233" s="88"/>
      <c r="N3233" s="88"/>
      <c r="O3233" s="88"/>
      <c r="P3233" s="47"/>
      <c r="Q3233" s="48"/>
      <c r="R3233" s="47"/>
      <c r="S3233" s="48"/>
      <c r="T3233" s="49"/>
      <c r="U3233" s="49"/>
      <c r="V3233" s="49"/>
      <c r="W3233" s="50"/>
    </row>
    <row r="3234" spans="6:25" s="43" customFormat="1" ht="6" hidden="1" customHeight="1" outlineLevel="2" x14ac:dyDescent="0.2">
      <c r="F3234" s="44"/>
      <c r="G3234" s="45"/>
      <c r="H3234" s="51"/>
      <c r="I3234" s="52"/>
      <c r="J3234" s="52"/>
      <c r="K3234" s="52"/>
      <c r="L3234" s="52"/>
      <c r="M3234" s="52"/>
      <c r="N3234" s="52"/>
      <c r="O3234" s="52"/>
      <c r="P3234" s="47"/>
      <c r="Q3234" s="48"/>
      <c r="R3234" s="47"/>
      <c r="S3234" s="48"/>
      <c r="T3234" s="49"/>
      <c r="U3234" s="49"/>
      <c r="V3234" s="49"/>
      <c r="W3234" s="50"/>
    </row>
    <row r="3235" spans="6:25" s="43" customFormat="1" ht="12" hidden="1" outlineLevel="2" x14ac:dyDescent="0.2">
      <c r="F3235" s="35">
        <v>730</v>
      </c>
      <c r="G3235" s="36" t="s">
        <v>41</v>
      </c>
      <c r="H3235" s="37" t="s">
        <v>1868</v>
      </c>
      <c r="I3235" s="38" t="s">
        <v>1869</v>
      </c>
      <c r="J3235" s="36" t="s">
        <v>52</v>
      </c>
      <c r="K3235" s="39">
        <v>75</v>
      </c>
      <c r="L3235" s="40">
        <v>0</v>
      </c>
      <c r="M3235" s="39">
        <v>75</v>
      </c>
      <c r="N3235" s="41"/>
      <c r="O3235" s="42">
        <f>M3235*N3235</f>
        <v>0</v>
      </c>
      <c r="P3235" s="42"/>
      <c r="Q3235" s="42">
        <f>M3235*P3235</f>
        <v>0</v>
      </c>
      <c r="R3235" s="42"/>
      <c r="S3235" s="42">
        <f>M3235*R3235</f>
        <v>0</v>
      </c>
      <c r="T3235" s="42">
        <v>21</v>
      </c>
      <c r="U3235" s="42">
        <f>O3235*T3235/100</f>
        <v>0</v>
      </c>
      <c r="V3235" s="42">
        <f>U3235+O3235</f>
        <v>0</v>
      </c>
      <c r="W3235" s="42"/>
      <c r="X3235" s="42"/>
      <c r="Y3235" s="42">
        <v>1</v>
      </c>
    </row>
    <row r="3236" spans="6:25" s="43" customFormat="1" ht="12" hidden="1" outlineLevel="2" x14ac:dyDescent="0.2">
      <c r="F3236" s="44"/>
      <c r="G3236" s="45"/>
      <c r="H3236" s="46" t="s">
        <v>33</v>
      </c>
      <c r="I3236" s="88"/>
      <c r="J3236" s="88"/>
      <c r="K3236" s="88"/>
      <c r="L3236" s="88"/>
      <c r="M3236" s="88"/>
      <c r="N3236" s="88"/>
      <c r="O3236" s="88"/>
      <c r="P3236" s="47"/>
      <c r="Q3236" s="48"/>
      <c r="R3236" s="47"/>
      <c r="S3236" s="48"/>
      <c r="T3236" s="49"/>
      <c r="U3236" s="49"/>
      <c r="V3236" s="49"/>
      <c r="W3236" s="50"/>
    </row>
    <row r="3237" spans="6:25" s="43" customFormat="1" ht="6" hidden="1" customHeight="1" outlineLevel="2" x14ac:dyDescent="0.2">
      <c r="F3237" s="44"/>
      <c r="G3237" s="45"/>
      <c r="H3237" s="51"/>
      <c r="I3237" s="52"/>
      <c r="J3237" s="52"/>
      <c r="K3237" s="52"/>
      <c r="L3237" s="52"/>
      <c r="M3237" s="52"/>
      <c r="N3237" s="52"/>
      <c r="O3237" s="52"/>
      <c r="P3237" s="47"/>
      <c r="Q3237" s="48"/>
      <c r="R3237" s="47"/>
      <c r="S3237" s="48"/>
      <c r="T3237" s="49"/>
      <c r="U3237" s="49"/>
      <c r="V3237" s="49"/>
      <c r="W3237" s="50"/>
    </row>
    <row r="3238" spans="6:25" s="43" customFormat="1" ht="12" hidden="1" outlineLevel="2" x14ac:dyDescent="0.2">
      <c r="F3238" s="35">
        <v>731</v>
      </c>
      <c r="G3238" s="36" t="s">
        <v>28</v>
      </c>
      <c r="H3238" s="37" t="s">
        <v>147</v>
      </c>
      <c r="I3238" s="38" t="s">
        <v>148</v>
      </c>
      <c r="J3238" s="36" t="s">
        <v>149</v>
      </c>
      <c r="K3238" s="39">
        <v>1.79</v>
      </c>
      <c r="L3238" s="40">
        <v>0</v>
      </c>
      <c r="M3238" s="39">
        <v>1.79</v>
      </c>
      <c r="N3238" s="41"/>
      <c r="O3238" s="42">
        <f>M3238*N3238</f>
        <v>0</v>
      </c>
      <c r="P3238" s="42"/>
      <c r="Q3238" s="42">
        <f>M3238*P3238</f>
        <v>0</v>
      </c>
      <c r="R3238" s="42"/>
      <c r="S3238" s="42">
        <f>M3238*R3238</f>
        <v>0</v>
      </c>
      <c r="T3238" s="42">
        <v>21</v>
      </c>
      <c r="U3238" s="42">
        <f>O3238*T3238/100</f>
        <v>0</v>
      </c>
      <c r="V3238" s="42">
        <f>U3238+O3238</f>
        <v>0</v>
      </c>
      <c r="W3238" s="42"/>
      <c r="X3238" s="42"/>
      <c r="Y3238" s="42">
        <v>1</v>
      </c>
    </row>
    <row r="3239" spans="6:25" s="43" customFormat="1" ht="12" hidden="1" outlineLevel="2" x14ac:dyDescent="0.2">
      <c r="F3239" s="44"/>
      <c r="G3239" s="45"/>
      <c r="H3239" s="46" t="s">
        <v>33</v>
      </c>
      <c r="I3239" s="88" t="s">
        <v>150</v>
      </c>
      <c r="J3239" s="88"/>
      <c r="K3239" s="88"/>
      <c r="L3239" s="88"/>
      <c r="M3239" s="88"/>
      <c r="N3239" s="88"/>
      <c r="O3239" s="88"/>
      <c r="P3239" s="47"/>
      <c r="Q3239" s="48"/>
      <c r="R3239" s="47"/>
      <c r="S3239" s="48"/>
      <c r="T3239" s="49"/>
      <c r="U3239" s="49"/>
      <c r="V3239" s="49"/>
      <c r="W3239" s="50"/>
    </row>
    <row r="3240" spans="6:25" s="43" customFormat="1" ht="6" hidden="1" customHeight="1" outlineLevel="2" x14ac:dyDescent="0.2">
      <c r="F3240" s="44"/>
      <c r="G3240" s="45"/>
      <c r="H3240" s="51"/>
      <c r="I3240" s="52"/>
      <c r="J3240" s="52"/>
      <c r="K3240" s="52"/>
      <c r="L3240" s="52"/>
      <c r="M3240" s="52"/>
      <c r="N3240" s="52"/>
      <c r="O3240" s="52"/>
      <c r="P3240" s="47"/>
      <c r="Q3240" s="48"/>
      <c r="R3240" s="47"/>
      <c r="S3240" s="48"/>
      <c r="T3240" s="49"/>
      <c r="U3240" s="49"/>
      <c r="V3240" s="49"/>
      <c r="W3240" s="50"/>
    </row>
    <row r="3241" spans="6:25" s="65" customFormat="1" ht="12.75" hidden="1" customHeight="1" outlineLevel="2" x14ac:dyDescent="0.25">
      <c r="F3241" s="66"/>
      <c r="G3241" s="67"/>
      <c r="H3241" s="67"/>
      <c r="I3241" s="68"/>
      <c r="J3241" s="67"/>
      <c r="K3241" s="69"/>
      <c r="L3241" s="70"/>
      <c r="M3241" s="69"/>
      <c r="N3241" s="70"/>
      <c r="O3241" s="71"/>
      <c r="P3241" s="72"/>
      <c r="Q3241" s="70"/>
      <c r="R3241" s="70"/>
      <c r="S3241" s="70"/>
      <c r="T3241" s="73" t="s">
        <v>36</v>
      </c>
      <c r="U3241" s="70"/>
      <c r="V3241" s="70"/>
      <c r="W3241" s="70"/>
    </row>
    <row r="3242" spans="6:25" s="25" customFormat="1" ht="16.5" hidden="1" customHeight="1" outlineLevel="1" collapsed="1" x14ac:dyDescent="0.2">
      <c r="F3242" s="26"/>
      <c r="G3242" s="27"/>
      <c r="H3242" s="28"/>
      <c r="I3242" s="28" t="s">
        <v>1870</v>
      </c>
      <c r="J3242" s="27"/>
      <c r="K3242" s="29"/>
      <c r="L3242" s="30"/>
      <c r="M3242" s="29"/>
      <c r="N3242" s="30"/>
      <c r="O3242" s="31">
        <f>SUBTOTAL(9,O3243:O3259)</f>
        <v>0</v>
      </c>
      <c r="P3242" s="32"/>
      <c r="Q3242" s="31">
        <f>SUBTOTAL(9,Q3243:Q3259)</f>
        <v>0.49102079999999998</v>
      </c>
      <c r="R3242" s="30"/>
      <c r="S3242" s="31">
        <f>SUBTOTAL(9,S3243:S3259)</f>
        <v>0</v>
      </c>
      <c r="T3242" s="33"/>
      <c r="U3242" s="31">
        <f>SUBTOTAL(9,U3243:U3259)</f>
        <v>0</v>
      </c>
      <c r="V3242" s="31">
        <f>SUBTOTAL(9,V3243:V3259)</f>
        <v>0</v>
      </c>
      <c r="Y3242" s="31">
        <f>SUBTOTAL(9,Y3243:Y3259)</f>
        <v>5</v>
      </c>
    </row>
    <row r="3243" spans="6:25" s="43" customFormat="1" ht="12" hidden="1" outlineLevel="2" x14ac:dyDescent="0.2">
      <c r="F3243" s="35">
        <v>732</v>
      </c>
      <c r="G3243" s="36" t="s">
        <v>28</v>
      </c>
      <c r="H3243" s="37" t="s">
        <v>1871</v>
      </c>
      <c r="I3243" s="38" t="s">
        <v>1872</v>
      </c>
      <c r="J3243" s="36" t="s">
        <v>264</v>
      </c>
      <c r="K3243" s="39">
        <v>323.04000000000002</v>
      </c>
      <c r="L3243" s="40">
        <v>0</v>
      </c>
      <c r="M3243" s="39">
        <v>323.04000000000002</v>
      </c>
      <c r="N3243" s="41"/>
      <c r="O3243" s="42">
        <f>M3243*N3243</f>
        <v>0</v>
      </c>
      <c r="P3243" s="42">
        <v>2.0000000000000002E-5</v>
      </c>
      <c r="Q3243" s="42">
        <f>M3243*P3243</f>
        <v>6.4608000000000009E-3</v>
      </c>
      <c r="R3243" s="42"/>
      <c r="S3243" s="42">
        <f>M3243*R3243</f>
        <v>0</v>
      </c>
      <c r="T3243" s="42">
        <v>21</v>
      </c>
      <c r="U3243" s="42">
        <f>O3243*T3243/100</f>
        <v>0</v>
      </c>
      <c r="V3243" s="42">
        <f>U3243+O3243</f>
        <v>0</v>
      </c>
      <c r="W3243" s="42"/>
      <c r="X3243" s="42"/>
      <c r="Y3243" s="42">
        <v>1</v>
      </c>
    </row>
    <row r="3244" spans="6:25" s="43" customFormat="1" ht="12" hidden="1" outlineLevel="2" x14ac:dyDescent="0.2">
      <c r="F3244" s="44"/>
      <c r="G3244" s="45"/>
      <c r="H3244" s="46" t="s">
        <v>33</v>
      </c>
      <c r="I3244" s="88" t="s">
        <v>1873</v>
      </c>
      <c r="J3244" s="88"/>
      <c r="K3244" s="88"/>
      <c r="L3244" s="88"/>
      <c r="M3244" s="88"/>
      <c r="N3244" s="88"/>
      <c r="O3244" s="88"/>
      <c r="P3244" s="47"/>
      <c r="Q3244" s="48"/>
      <c r="R3244" s="47"/>
      <c r="S3244" s="48"/>
      <c r="T3244" s="49"/>
      <c r="U3244" s="49"/>
      <c r="V3244" s="49"/>
      <c r="W3244" s="50"/>
    </row>
    <row r="3245" spans="6:25" s="43" customFormat="1" ht="6" hidden="1" customHeight="1" outlineLevel="2" x14ac:dyDescent="0.2">
      <c r="F3245" s="44"/>
      <c r="G3245" s="45"/>
      <c r="H3245" s="51"/>
      <c r="I3245" s="52"/>
      <c r="J3245" s="52"/>
      <c r="K3245" s="52"/>
      <c r="L3245" s="52"/>
      <c r="M3245" s="52"/>
      <c r="N3245" s="52"/>
      <c r="O3245" s="52"/>
      <c r="P3245" s="47"/>
      <c r="Q3245" s="48"/>
      <c r="R3245" s="47"/>
      <c r="S3245" s="48"/>
      <c r="T3245" s="49"/>
      <c r="U3245" s="49"/>
      <c r="V3245" s="49"/>
      <c r="W3245" s="50"/>
    </row>
    <row r="3246" spans="6:25" s="43" customFormat="1" ht="12" hidden="1" outlineLevel="2" x14ac:dyDescent="0.2">
      <c r="F3246" s="35">
        <v>733</v>
      </c>
      <c r="G3246" s="36" t="s">
        <v>28</v>
      </c>
      <c r="H3246" s="37" t="s">
        <v>1874</v>
      </c>
      <c r="I3246" s="38" t="s">
        <v>1875</v>
      </c>
      <c r="J3246" s="36" t="s">
        <v>101</v>
      </c>
      <c r="K3246" s="39">
        <v>323.03999999999996</v>
      </c>
      <c r="L3246" s="40">
        <v>0</v>
      </c>
      <c r="M3246" s="39">
        <v>323.03999999999996</v>
      </c>
      <c r="N3246" s="41"/>
      <c r="O3246" s="42">
        <f>M3246*N3246</f>
        <v>0</v>
      </c>
      <c r="P3246" s="42"/>
      <c r="Q3246" s="42">
        <f>M3246*P3246</f>
        <v>0</v>
      </c>
      <c r="R3246" s="42"/>
      <c r="S3246" s="42">
        <f>M3246*R3246</f>
        <v>0</v>
      </c>
      <c r="T3246" s="42">
        <v>21</v>
      </c>
      <c r="U3246" s="42">
        <f>O3246*T3246/100</f>
        <v>0</v>
      </c>
      <c r="V3246" s="42">
        <f>U3246+O3246</f>
        <v>0</v>
      </c>
      <c r="W3246" s="42"/>
      <c r="X3246" s="42"/>
      <c r="Y3246" s="42">
        <v>1</v>
      </c>
    </row>
    <row r="3247" spans="6:25" s="43" customFormat="1" ht="12" hidden="1" outlineLevel="2" x14ac:dyDescent="0.2">
      <c r="F3247" s="44"/>
      <c r="G3247" s="45"/>
      <c r="H3247" s="46" t="s">
        <v>33</v>
      </c>
      <c r="I3247" s="88" t="s">
        <v>1876</v>
      </c>
      <c r="J3247" s="88"/>
      <c r="K3247" s="88"/>
      <c r="L3247" s="88"/>
      <c r="M3247" s="88"/>
      <c r="N3247" s="88"/>
      <c r="O3247" s="88"/>
      <c r="P3247" s="47"/>
      <c r="Q3247" s="48"/>
      <c r="R3247" s="47"/>
      <c r="S3247" s="48"/>
      <c r="T3247" s="49"/>
      <c r="U3247" s="49"/>
      <c r="V3247" s="49"/>
      <c r="W3247" s="50"/>
    </row>
    <row r="3248" spans="6:25" s="43" customFormat="1" ht="6" hidden="1" customHeight="1" outlineLevel="2" x14ac:dyDescent="0.2">
      <c r="F3248" s="44"/>
      <c r="G3248" s="45"/>
      <c r="H3248" s="51"/>
      <c r="I3248" s="52"/>
      <c r="J3248" s="52"/>
      <c r="K3248" s="52"/>
      <c r="L3248" s="52"/>
      <c r="M3248" s="52"/>
      <c r="N3248" s="52"/>
      <c r="O3248" s="52"/>
      <c r="P3248" s="47"/>
      <c r="Q3248" s="48"/>
      <c r="R3248" s="47"/>
      <c r="S3248" s="48"/>
      <c r="T3248" s="49"/>
      <c r="U3248" s="49"/>
      <c r="V3248" s="49"/>
      <c r="W3248" s="50"/>
    </row>
    <row r="3249" spans="6:25" s="53" customFormat="1" ht="11.25" hidden="1" outlineLevel="3" x14ac:dyDescent="0.25">
      <c r="F3249" s="54"/>
      <c r="G3249" s="55"/>
      <c r="H3249" s="56" t="str">
        <f>IF(AND(H3248&lt;&gt;"Výkaz výměr:",I3248=""),"Výkaz výměr:","")</f>
        <v>Výkaz výměr:</v>
      </c>
      <c r="I3249" s="57" t="s">
        <v>1185</v>
      </c>
      <c r="J3249" s="58"/>
      <c r="K3249" s="57"/>
      <c r="L3249" s="59"/>
      <c r="M3249" s="60">
        <v>323.03999999999996</v>
      </c>
      <c r="N3249" s="61"/>
      <c r="O3249" s="62"/>
      <c r="P3249" s="63"/>
      <c r="Q3249" s="61"/>
      <c r="R3249" s="61"/>
      <c r="S3249" s="61"/>
      <c r="T3249" s="64" t="s">
        <v>36</v>
      </c>
      <c r="U3249" s="61"/>
      <c r="V3249" s="61"/>
    </row>
    <row r="3250" spans="6:25" s="43" customFormat="1" ht="12" hidden="1" outlineLevel="2" x14ac:dyDescent="0.2">
      <c r="F3250" s="35">
        <v>734</v>
      </c>
      <c r="G3250" s="36" t="s">
        <v>28</v>
      </c>
      <c r="H3250" s="37" t="s">
        <v>1877</v>
      </c>
      <c r="I3250" s="38" t="s">
        <v>1878</v>
      </c>
      <c r="J3250" s="36" t="s">
        <v>101</v>
      </c>
      <c r="K3250" s="39">
        <v>323.04000000000002</v>
      </c>
      <c r="L3250" s="40">
        <v>0</v>
      </c>
      <c r="M3250" s="39">
        <v>323.04000000000002</v>
      </c>
      <c r="N3250" s="41"/>
      <c r="O3250" s="42">
        <f>M3250*N3250</f>
        <v>0</v>
      </c>
      <c r="P3250" s="42">
        <v>2.9999999999999997E-4</v>
      </c>
      <c r="Q3250" s="42">
        <f>M3250*P3250</f>
        <v>9.6911999999999998E-2</v>
      </c>
      <c r="R3250" s="42"/>
      <c r="S3250" s="42">
        <f>M3250*R3250</f>
        <v>0</v>
      </c>
      <c r="T3250" s="42">
        <v>21</v>
      </c>
      <c r="U3250" s="42">
        <f>O3250*T3250/100</f>
        <v>0</v>
      </c>
      <c r="V3250" s="42">
        <f>U3250+O3250</f>
        <v>0</v>
      </c>
      <c r="W3250" s="42"/>
      <c r="X3250" s="42"/>
      <c r="Y3250" s="42">
        <v>1</v>
      </c>
    </row>
    <row r="3251" spans="6:25" s="43" customFormat="1" ht="12" hidden="1" outlineLevel="2" x14ac:dyDescent="0.2">
      <c r="F3251" s="44"/>
      <c r="G3251" s="45"/>
      <c r="H3251" s="46" t="s">
        <v>33</v>
      </c>
      <c r="I3251" s="88" t="s">
        <v>1879</v>
      </c>
      <c r="J3251" s="88"/>
      <c r="K3251" s="88"/>
      <c r="L3251" s="88"/>
      <c r="M3251" s="88"/>
      <c r="N3251" s="88"/>
      <c r="O3251" s="88"/>
      <c r="P3251" s="47"/>
      <c r="Q3251" s="48"/>
      <c r="R3251" s="47"/>
      <c r="S3251" s="48"/>
      <c r="T3251" s="49"/>
      <c r="U3251" s="49"/>
      <c r="V3251" s="49"/>
      <c r="W3251" s="50"/>
    </row>
    <row r="3252" spans="6:25" s="43" customFormat="1" ht="6" hidden="1" customHeight="1" outlineLevel="2" x14ac:dyDescent="0.2">
      <c r="F3252" s="44"/>
      <c r="G3252" s="45"/>
      <c r="H3252" s="51"/>
      <c r="I3252" s="52"/>
      <c r="J3252" s="52"/>
      <c r="K3252" s="52"/>
      <c r="L3252" s="52"/>
      <c r="M3252" s="52"/>
      <c r="N3252" s="52"/>
      <c r="O3252" s="52"/>
      <c r="P3252" s="47"/>
      <c r="Q3252" s="48"/>
      <c r="R3252" s="47"/>
      <c r="S3252" s="48"/>
      <c r="T3252" s="49"/>
      <c r="U3252" s="49"/>
      <c r="V3252" s="49"/>
      <c r="W3252" s="50"/>
    </row>
    <row r="3253" spans="6:25" s="43" customFormat="1" ht="12" hidden="1" outlineLevel="2" x14ac:dyDescent="0.2">
      <c r="F3253" s="35">
        <v>735</v>
      </c>
      <c r="G3253" s="36" t="s">
        <v>28</v>
      </c>
      <c r="H3253" s="37" t="s">
        <v>1880</v>
      </c>
      <c r="I3253" s="38" t="s">
        <v>1881</v>
      </c>
      <c r="J3253" s="36" t="s">
        <v>101</v>
      </c>
      <c r="K3253" s="39">
        <v>323.04000000000002</v>
      </c>
      <c r="L3253" s="40">
        <v>0</v>
      </c>
      <c r="M3253" s="39">
        <v>323.04000000000002</v>
      </c>
      <c r="N3253" s="41"/>
      <c r="O3253" s="42">
        <f>M3253*N3253</f>
        <v>0</v>
      </c>
      <c r="P3253" s="42">
        <v>1.1999999999999999E-3</v>
      </c>
      <c r="Q3253" s="42">
        <f>M3253*P3253</f>
        <v>0.38764799999999999</v>
      </c>
      <c r="R3253" s="42"/>
      <c r="S3253" s="42">
        <f>M3253*R3253</f>
        <v>0</v>
      </c>
      <c r="T3253" s="42">
        <v>21</v>
      </c>
      <c r="U3253" s="42">
        <f>O3253*T3253/100</f>
        <v>0</v>
      </c>
      <c r="V3253" s="42">
        <f>U3253+O3253</f>
        <v>0</v>
      </c>
      <c r="W3253" s="42"/>
      <c r="X3253" s="42"/>
      <c r="Y3253" s="42">
        <v>1</v>
      </c>
    </row>
    <row r="3254" spans="6:25" s="43" customFormat="1" ht="12" hidden="1" outlineLevel="2" x14ac:dyDescent="0.2">
      <c r="F3254" s="44"/>
      <c r="G3254" s="45"/>
      <c r="H3254" s="46" t="s">
        <v>33</v>
      </c>
      <c r="I3254" s="88" t="s">
        <v>1882</v>
      </c>
      <c r="J3254" s="88"/>
      <c r="K3254" s="88"/>
      <c r="L3254" s="88"/>
      <c r="M3254" s="88"/>
      <c r="N3254" s="88"/>
      <c r="O3254" s="88"/>
      <c r="P3254" s="47"/>
      <c r="Q3254" s="48"/>
      <c r="R3254" s="47"/>
      <c r="S3254" s="48"/>
      <c r="T3254" s="49"/>
      <c r="U3254" s="49"/>
      <c r="V3254" s="49"/>
      <c r="W3254" s="50"/>
    </row>
    <row r="3255" spans="6:25" s="43" customFormat="1" ht="6" hidden="1" customHeight="1" outlineLevel="2" x14ac:dyDescent="0.2">
      <c r="F3255" s="44"/>
      <c r="G3255" s="45"/>
      <c r="H3255" s="51"/>
      <c r="I3255" s="52"/>
      <c r="J3255" s="52"/>
      <c r="K3255" s="52"/>
      <c r="L3255" s="52"/>
      <c r="M3255" s="52"/>
      <c r="N3255" s="52"/>
      <c r="O3255" s="52"/>
      <c r="P3255" s="47"/>
      <c r="Q3255" s="48"/>
      <c r="R3255" s="47"/>
      <c r="S3255" s="48"/>
      <c r="T3255" s="49"/>
      <c r="U3255" s="49"/>
      <c r="V3255" s="49"/>
      <c r="W3255" s="50"/>
    </row>
    <row r="3256" spans="6:25" s="43" customFormat="1" ht="12" hidden="1" outlineLevel="2" x14ac:dyDescent="0.2">
      <c r="F3256" s="35">
        <v>736</v>
      </c>
      <c r="G3256" s="36" t="s">
        <v>28</v>
      </c>
      <c r="H3256" s="37" t="s">
        <v>1883</v>
      </c>
      <c r="I3256" s="38" t="s">
        <v>1884</v>
      </c>
      <c r="J3256" s="36" t="s">
        <v>149</v>
      </c>
      <c r="K3256" s="39">
        <v>0.56999999999999995</v>
      </c>
      <c r="L3256" s="40">
        <v>0</v>
      </c>
      <c r="M3256" s="39">
        <v>0.56999999999999995</v>
      </c>
      <c r="N3256" s="41"/>
      <c r="O3256" s="42">
        <f>M3256*N3256</f>
        <v>0</v>
      </c>
      <c r="P3256" s="42"/>
      <c r="Q3256" s="42">
        <f>M3256*P3256</f>
        <v>0</v>
      </c>
      <c r="R3256" s="42"/>
      <c r="S3256" s="42">
        <f>M3256*R3256</f>
        <v>0</v>
      </c>
      <c r="T3256" s="42">
        <v>21</v>
      </c>
      <c r="U3256" s="42">
        <f>O3256*T3256/100</f>
        <v>0</v>
      </c>
      <c r="V3256" s="42">
        <f>U3256+O3256</f>
        <v>0</v>
      </c>
      <c r="W3256" s="42"/>
      <c r="X3256" s="42"/>
      <c r="Y3256" s="42">
        <v>1</v>
      </c>
    </row>
    <row r="3257" spans="6:25" s="43" customFormat="1" ht="12" hidden="1" outlineLevel="2" x14ac:dyDescent="0.2">
      <c r="F3257" s="44"/>
      <c r="G3257" s="45"/>
      <c r="H3257" s="46" t="s">
        <v>33</v>
      </c>
      <c r="I3257" s="88" t="s">
        <v>1885</v>
      </c>
      <c r="J3257" s="88"/>
      <c r="K3257" s="88"/>
      <c r="L3257" s="88"/>
      <c r="M3257" s="88"/>
      <c r="N3257" s="88"/>
      <c r="O3257" s="88"/>
      <c r="P3257" s="47"/>
      <c r="Q3257" s="48"/>
      <c r="R3257" s="47"/>
      <c r="S3257" s="48"/>
      <c r="T3257" s="49"/>
      <c r="U3257" s="49"/>
      <c r="V3257" s="49"/>
      <c r="W3257" s="50"/>
    </row>
    <row r="3258" spans="6:25" s="43" customFormat="1" ht="6" hidden="1" customHeight="1" outlineLevel="2" x14ac:dyDescent="0.2">
      <c r="F3258" s="44"/>
      <c r="G3258" s="45"/>
      <c r="H3258" s="51"/>
      <c r="I3258" s="52"/>
      <c r="J3258" s="52"/>
      <c r="K3258" s="52"/>
      <c r="L3258" s="52"/>
      <c r="M3258" s="52"/>
      <c r="N3258" s="52"/>
      <c r="O3258" s="52"/>
      <c r="P3258" s="47"/>
      <c r="Q3258" s="48"/>
      <c r="R3258" s="47"/>
      <c r="S3258" s="48"/>
      <c r="T3258" s="49"/>
      <c r="U3258" s="49"/>
      <c r="V3258" s="49"/>
      <c r="W3258" s="50"/>
    </row>
    <row r="3259" spans="6:25" s="65" customFormat="1" ht="12.75" hidden="1" customHeight="1" outlineLevel="2" x14ac:dyDescent="0.25">
      <c r="F3259" s="66"/>
      <c r="G3259" s="67"/>
      <c r="H3259" s="67"/>
      <c r="I3259" s="68"/>
      <c r="J3259" s="67"/>
      <c r="K3259" s="69"/>
      <c r="L3259" s="70"/>
      <c r="M3259" s="69"/>
      <c r="N3259" s="70"/>
      <c r="O3259" s="71"/>
      <c r="P3259" s="72"/>
      <c r="Q3259" s="70"/>
      <c r="R3259" s="70"/>
      <c r="S3259" s="70"/>
      <c r="T3259" s="73" t="s">
        <v>36</v>
      </c>
      <c r="U3259" s="70"/>
      <c r="V3259" s="70"/>
      <c r="W3259" s="70"/>
    </row>
    <row r="3260" spans="6:25" s="25" customFormat="1" ht="16.5" hidden="1" customHeight="1" outlineLevel="1" collapsed="1" x14ac:dyDescent="0.2">
      <c r="F3260" s="26"/>
      <c r="G3260" s="27"/>
      <c r="H3260" s="28"/>
      <c r="I3260" s="28" t="s">
        <v>640</v>
      </c>
      <c r="J3260" s="27"/>
      <c r="K3260" s="29"/>
      <c r="L3260" s="30"/>
      <c r="M3260" s="29"/>
      <c r="N3260" s="30"/>
      <c r="O3260" s="31">
        <f>SUBTOTAL(9,O3261:O3296)</f>
        <v>0</v>
      </c>
      <c r="P3260" s="32"/>
      <c r="Q3260" s="31">
        <f>SUBTOTAL(9,Q3261:Q3296)</f>
        <v>0.19900200000000001</v>
      </c>
      <c r="R3260" s="30"/>
      <c r="S3260" s="31">
        <f>SUBTOTAL(9,S3261:S3296)</f>
        <v>0</v>
      </c>
      <c r="T3260" s="33"/>
      <c r="U3260" s="31">
        <f>SUBTOTAL(9,U3261:U3296)</f>
        <v>0</v>
      </c>
      <c r="V3260" s="31">
        <f>SUBTOTAL(9,V3261:V3296)</f>
        <v>0</v>
      </c>
      <c r="Y3260" s="31">
        <f>SUBTOTAL(9,Y3261:Y3296)</f>
        <v>10</v>
      </c>
    </row>
    <row r="3261" spans="6:25" s="43" customFormat="1" ht="12" hidden="1" outlineLevel="2" x14ac:dyDescent="0.2">
      <c r="F3261" s="35">
        <v>737</v>
      </c>
      <c r="G3261" s="36" t="s">
        <v>28</v>
      </c>
      <c r="H3261" s="37" t="s">
        <v>641</v>
      </c>
      <c r="I3261" s="38" t="s">
        <v>642</v>
      </c>
      <c r="J3261" s="36" t="s">
        <v>101</v>
      </c>
      <c r="K3261" s="39">
        <v>9</v>
      </c>
      <c r="L3261" s="40">
        <v>0</v>
      </c>
      <c r="M3261" s="39">
        <v>9</v>
      </c>
      <c r="N3261" s="41"/>
      <c r="O3261" s="42">
        <f>M3261*N3261</f>
        <v>0</v>
      </c>
      <c r="P3261" s="42">
        <v>2.9999999999999997E-4</v>
      </c>
      <c r="Q3261" s="42">
        <f>M3261*P3261</f>
        <v>2.6999999999999997E-3</v>
      </c>
      <c r="R3261" s="42"/>
      <c r="S3261" s="42">
        <f>M3261*R3261</f>
        <v>0</v>
      </c>
      <c r="T3261" s="42">
        <v>21</v>
      </c>
      <c r="U3261" s="42">
        <f>O3261*T3261/100</f>
        <v>0</v>
      </c>
      <c r="V3261" s="42">
        <f>U3261+O3261</f>
        <v>0</v>
      </c>
      <c r="W3261" s="42"/>
      <c r="X3261" s="42"/>
      <c r="Y3261" s="42">
        <v>1</v>
      </c>
    </row>
    <row r="3262" spans="6:25" s="43" customFormat="1" ht="12" hidden="1" outlineLevel="2" x14ac:dyDescent="0.2">
      <c r="F3262" s="44"/>
      <c r="G3262" s="45"/>
      <c r="H3262" s="46" t="s">
        <v>33</v>
      </c>
      <c r="I3262" s="88" t="s">
        <v>643</v>
      </c>
      <c r="J3262" s="88"/>
      <c r="K3262" s="88"/>
      <c r="L3262" s="88"/>
      <c r="M3262" s="88"/>
      <c r="N3262" s="88"/>
      <c r="O3262" s="88"/>
      <c r="P3262" s="47"/>
      <c r="Q3262" s="48"/>
      <c r="R3262" s="47"/>
      <c r="S3262" s="48"/>
      <c r="T3262" s="49"/>
      <c r="U3262" s="49"/>
      <c r="V3262" s="49"/>
      <c r="W3262" s="50"/>
    </row>
    <row r="3263" spans="6:25" s="43" customFormat="1" ht="6" hidden="1" customHeight="1" outlineLevel="2" x14ac:dyDescent="0.2">
      <c r="F3263" s="44"/>
      <c r="G3263" s="45"/>
      <c r="H3263" s="51"/>
      <c r="I3263" s="52"/>
      <c r="J3263" s="52"/>
      <c r="K3263" s="52"/>
      <c r="L3263" s="52"/>
      <c r="M3263" s="52"/>
      <c r="N3263" s="52"/>
      <c r="O3263" s="52"/>
      <c r="P3263" s="47"/>
      <c r="Q3263" s="48"/>
      <c r="R3263" s="47"/>
      <c r="S3263" s="48"/>
      <c r="T3263" s="49"/>
      <c r="U3263" s="49"/>
      <c r="V3263" s="49"/>
      <c r="W3263" s="50"/>
    </row>
    <row r="3264" spans="6:25" s="53" customFormat="1" ht="11.25" hidden="1" outlineLevel="3" x14ac:dyDescent="0.25">
      <c r="F3264" s="54"/>
      <c r="G3264" s="55"/>
      <c r="H3264" s="56" t="str">
        <f>IF(AND(H3263&lt;&gt;"Výkaz výměr:",I3263=""),"Výkaz výměr:","")</f>
        <v>Výkaz výměr:</v>
      </c>
      <c r="I3264" s="57" t="s">
        <v>1886</v>
      </c>
      <c r="J3264" s="58"/>
      <c r="K3264" s="57"/>
      <c r="L3264" s="59"/>
      <c r="M3264" s="60">
        <v>9</v>
      </c>
      <c r="N3264" s="61"/>
      <c r="O3264" s="62"/>
      <c r="P3264" s="63"/>
      <c r="Q3264" s="61"/>
      <c r="R3264" s="61"/>
      <c r="S3264" s="61"/>
      <c r="T3264" s="64" t="s">
        <v>36</v>
      </c>
      <c r="U3264" s="61"/>
      <c r="V3264" s="61"/>
    </row>
    <row r="3265" spans="6:25" s="43" customFormat="1" ht="12" hidden="1" outlineLevel="2" x14ac:dyDescent="0.2">
      <c r="F3265" s="35">
        <v>738</v>
      </c>
      <c r="G3265" s="36" t="s">
        <v>28</v>
      </c>
      <c r="H3265" s="37" t="s">
        <v>647</v>
      </c>
      <c r="I3265" s="38" t="s">
        <v>648</v>
      </c>
      <c r="J3265" s="36" t="s">
        <v>101</v>
      </c>
      <c r="K3265" s="39">
        <v>9</v>
      </c>
      <c r="L3265" s="40">
        <v>0</v>
      </c>
      <c r="M3265" s="39">
        <v>9</v>
      </c>
      <c r="N3265" s="41"/>
      <c r="O3265" s="42">
        <f>M3265*N3265</f>
        <v>0</v>
      </c>
      <c r="P3265" s="42">
        <v>3.0000000000000001E-3</v>
      </c>
      <c r="Q3265" s="42">
        <f>M3265*P3265</f>
        <v>2.7E-2</v>
      </c>
      <c r="R3265" s="42"/>
      <c r="S3265" s="42">
        <f>M3265*R3265</f>
        <v>0</v>
      </c>
      <c r="T3265" s="42">
        <v>21</v>
      </c>
      <c r="U3265" s="42">
        <f>O3265*T3265/100</f>
        <v>0</v>
      </c>
      <c r="V3265" s="42">
        <f>U3265+O3265</f>
        <v>0</v>
      </c>
      <c r="W3265" s="42"/>
      <c r="X3265" s="42"/>
      <c r="Y3265" s="42">
        <v>1</v>
      </c>
    </row>
    <row r="3266" spans="6:25" s="43" customFormat="1" ht="12" hidden="1" outlineLevel="2" x14ac:dyDescent="0.2">
      <c r="F3266" s="44"/>
      <c r="G3266" s="45"/>
      <c r="H3266" s="46" t="s">
        <v>33</v>
      </c>
      <c r="I3266" s="88" t="s">
        <v>649</v>
      </c>
      <c r="J3266" s="88"/>
      <c r="K3266" s="88"/>
      <c r="L3266" s="88"/>
      <c r="M3266" s="88"/>
      <c r="N3266" s="88"/>
      <c r="O3266" s="88"/>
      <c r="P3266" s="47"/>
      <c r="Q3266" s="48"/>
      <c r="R3266" s="47"/>
      <c r="S3266" s="48"/>
      <c r="T3266" s="49"/>
      <c r="U3266" s="49"/>
      <c r="V3266" s="49"/>
      <c r="W3266" s="50"/>
    </row>
    <row r="3267" spans="6:25" s="43" customFormat="1" ht="6" hidden="1" customHeight="1" outlineLevel="2" x14ac:dyDescent="0.2">
      <c r="F3267" s="44"/>
      <c r="G3267" s="45"/>
      <c r="H3267" s="51"/>
      <c r="I3267" s="52"/>
      <c r="J3267" s="52"/>
      <c r="K3267" s="52"/>
      <c r="L3267" s="52"/>
      <c r="M3267" s="52"/>
      <c r="N3267" s="52"/>
      <c r="O3267" s="52"/>
      <c r="P3267" s="47"/>
      <c r="Q3267" s="48"/>
      <c r="R3267" s="47"/>
      <c r="S3267" s="48"/>
      <c r="T3267" s="49"/>
      <c r="U3267" s="49"/>
      <c r="V3267" s="49"/>
      <c r="W3267" s="50"/>
    </row>
    <row r="3268" spans="6:25" s="43" customFormat="1" ht="12" hidden="1" outlineLevel="2" x14ac:dyDescent="0.2">
      <c r="F3268" s="35">
        <v>739</v>
      </c>
      <c r="G3268" s="36" t="s">
        <v>28</v>
      </c>
      <c r="H3268" s="37" t="s">
        <v>650</v>
      </c>
      <c r="I3268" s="38" t="s">
        <v>651</v>
      </c>
      <c r="J3268" s="36" t="s">
        <v>31</v>
      </c>
      <c r="K3268" s="39">
        <v>6</v>
      </c>
      <c r="L3268" s="40">
        <v>0</v>
      </c>
      <c r="M3268" s="39">
        <v>6</v>
      </c>
      <c r="N3268" s="41"/>
      <c r="O3268" s="42">
        <f>M3268*N3268</f>
        <v>0</v>
      </c>
      <c r="P3268" s="42"/>
      <c r="Q3268" s="42">
        <f>M3268*P3268</f>
        <v>0</v>
      </c>
      <c r="R3268" s="42"/>
      <c r="S3268" s="42">
        <f>M3268*R3268</f>
        <v>0</v>
      </c>
      <c r="T3268" s="42">
        <v>21</v>
      </c>
      <c r="U3268" s="42">
        <f>O3268*T3268/100</f>
        <v>0</v>
      </c>
      <c r="V3268" s="42">
        <f>U3268+O3268</f>
        <v>0</v>
      </c>
      <c r="W3268" s="42"/>
      <c r="X3268" s="42"/>
      <c r="Y3268" s="42">
        <v>1</v>
      </c>
    </row>
    <row r="3269" spans="6:25" s="43" customFormat="1" ht="12" hidden="1" outlineLevel="2" x14ac:dyDescent="0.2">
      <c r="F3269" s="44"/>
      <c r="G3269" s="45"/>
      <c r="H3269" s="46" t="s">
        <v>33</v>
      </c>
      <c r="I3269" s="88" t="s">
        <v>652</v>
      </c>
      <c r="J3269" s="88"/>
      <c r="K3269" s="88"/>
      <c r="L3269" s="88"/>
      <c r="M3269" s="88"/>
      <c r="N3269" s="88"/>
      <c r="O3269" s="88"/>
      <c r="P3269" s="47"/>
      <c r="Q3269" s="48"/>
      <c r="R3269" s="47"/>
      <c r="S3269" s="48"/>
      <c r="T3269" s="49"/>
      <c r="U3269" s="49"/>
      <c r="V3269" s="49"/>
      <c r="W3269" s="50"/>
    </row>
    <row r="3270" spans="6:25" s="43" customFormat="1" ht="6" hidden="1" customHeight="1" outlineLevel="2" x14ac:dyDescent="0.2">
      <c r="F3270" s="44"/>
      <c r="G3270" s="45"/>
      <c r="H3270" s="51"/>
      <c r="I3270" s="52"/>
      <c r="J3270" s="52"/>
      <c r="K3270" s="52"/>
      <c r="L3270" s="52"/>
      <c r="M3270" s="52"/>
      <c r="N3270" s="52"/>
      <c r="O3270" s="52"/>
      <c r="P3270" s="47"/>
      <c r="Q3270" s="48"/>
      <c r="R3270" s="47"/>
      <c r="S3270" s="48"/>
      <c r="T3270" s="49"/>
      <c r="U3270" s="49"/>
      <c r="V3270" s="49"/>
      <c r="W3270" s="50"/>
    </row>
    <row r="3271" spans="6:25" s="43" customFormat="1" ht="12" hidden="1" outlineLevel="2" x14ac:dyDescent="0.2">
      <c r="F3271" s="35">
        <v>740</v>
      </c>
      <c r="G3271" s="36" t="s">
        <v>28</v>
      </c>
      <c r="H3271" s="37" t="s">
        <v>653</v>
      </c>
      <c r="I3271" s="38" t="s">
        <v>654</v>
      </c>
      <c r="J3271" s="36" t="s">
        <v>31</v>
      </c>
      <c r="K3271" s="39">
        <v>3</v>
      </c>
      <c r="L3271" s="40">
        <v>0</v>
      </c>
      <c r="M3271" s="39">
        <v>3</v>
      </c>
      <c r="N3271" s="41"/>
      <c r="O3271" s="42">
        <f>M3271*N3271</f>
        <v>0</v>
      </c>
      <c r="P3271" s="42"/>
      <c r="Q3271" s="42">
        <f>M3271*P3271</f>
        <v>0</v>
      </c>
      <c r="R3271" s="42"/>
      <c r="S3271" s="42">
        <f>M3271*R3271</f>
        <v>0</v>
      </c>
      <c r="T3271" s="42">
        <v>21</v>
      </c>
      <c r="U3271" s="42">
        <f>O3271*T3271/100</f>
        <v>0</v>
      </c>
      <c r="V3271" s="42">
        <f>U3271+O3271</f>
        <v>0</v>
      </c>
      <c r="W3271" s="42"/>
      <c r="X3271" s="42"/>
      <c r="Y3271" s="42">
        <v>1</v>
      </c>
    </row>
    <row r="3272" spans="6:25" s="43" customFormat="1" ht="12" hidden="1" outlineLevel="2" x14ac:dyDescent="0.2">
      <c r="F3272" s="44"/>
      <c r="G3272" s="45"/>
      <c r="H3272" s="46" t="s">
        <v>33</v>
      </c>
      <c r="I3272" s="88" t="s">
        <v>655</v>
      </c>
      <c r="J3272" s="88"/>
      <c r="K3272" s="88"/>
      <c r="L3272" s="88"/>
      <c r="M3272" s="88"/>
      <c r="N3272" s="88"/>
      <c r="O3272" s="88"/>
      <c r="P3272" s="47"/>
      <c r="Q3272" s="48"/>
      <c r="R3272" s="47"/>
      <c r="S3272" s="48"/>
      <c r="T3272" s="49"/>
      <c r="U3272" s="49"/>
      <c r="V3272" s="49"/>
      <c r="W3272" s="50"/>
    </row>
    <row r="3273" spans="6:25" s="43" customFormat="1" ht="6" hidden="1" customHeight="1" outlineLevel="2" x14ac:dyDescent="0.2">
      <c r="F3273" s="44"/>
      <c r="G3273" s="45"/>
      <c r="H3273" s="51"/>
      <c r="I3273" s="52"/>
      <c r="J3273" s="52"/>
      <c r="K3273" s="52"/>
      <c r="L3273" s="52"/>
      <c r="M3273" s="52"/>
      <c r="N3273" s="52"/>
      <c r="O3273" s="52"/>
      <c r="P3273" s="47"/>
      <c r="Q3273" s="48"/>
      <c r="R3273" s="47"/>
      <c r="S3273" s="48"/>
      <c r="T3273" s="49"/>
      <c r="U3273" s="49"/>
      <c r="V3273" s="49"/>
      <c r="W3273" s="50"/>
    </row>
    <row r="3274" spans="6:25" s="43" customFormat="1" ht="12" hidden="1" outlineLevel="2" x14ac:dyDescent="0.2">
      <c r="F3274" s="35">
        <v>741</v>
      </c>
      <c r="G3274" s="36" t="s">
        <v>41</v>
      </c>
      <c r="H3274" s="37" t="s">
        <v>619</v>
      </c>
      <c r="I3274" s="38" t="s">
        <v>620</v>
      </c>
      <c r="J3274" s="36" t="s">
        <v>52</v>
      </c>
      <c r="K3274" s="39">
        <v>45</v>
      </c>
      <c r="L3274" s="40">
        <v>3</v>
      </c>
      <c r="M3274" s="39">
        <v>46.35</v>
      </c>
      <c r="N3274" s="41"/>
      <c r="O3274" s="42">
        <f>M3274*N3274</f>
        <v>0</v>
      </c>
      <c r="P3274" s="42">
        <v>1E-3</v>
      </c>
      <c r="Q3274" s="42">
        <f>M3274*P3274</f>
        <v>4.6350000000000002E-2</v>
      </c>
      <c r="R3274" s="42"/>
      <c r="S3274" s="42">
        <f>M3274*R3274</f>
        <v>0</v>
      </c>
      <c r="T3274" s="42">
        <v>21</v>
      </c>
      <c r="U3274" s="42">
        <f>O3274*T3274/100</f>
        <v>0</v>
      </c>
      <c r="V3274" s="42">
        <f>U3274+O3274</f>
        <v>0</v>
      </c>
      <c r="W3274" s="42"/>
      <c r="X3274" s="42"/>
      <c r="Y3274" s="42">
        <v>1</v>
      </c>
    </row>
    <row r="3275" spans="6:25" s="43" customFormat="1" ht="12" hidden="1" outlineLevel="2" x14ac:dyDescent="0.2">
      <c r="F3275" s="44"/>
      <c r="G3275" s="45"/>
      <c r="H3275" s="46" t="s">
        <v>33</v>
      </c>
      <c r="I3275" s="88" t="s">
        <v>621</v>
      </c>
      <c r="J3275" s="88"/>
      <c r="K3275" s="88"/>
      <c r="L3275" s="88"/>
      <c r="M3275" s="88"/>
      <c r="N3275" s="88"/>
      <c r="O3275" s="88"/>
      <c r="P3275" s="47"/>
      <c r="Q3275" s="48"/>
      <c r="R3275" s="47"/>
      <c r="S3275" s="48"/>
      <c r="T3275" s="49"/>
      <c r="U3275" s="49"/>
      <c r="V3275" s="49"/>
      <c r="W3275" s="50"/>
    </row>
    <row r="3276" spans="6:25" s="43" customFormat="1" ht="6" hidden="1" customHeight="1" outlineLevel="2" x14ac:dyDescent="0.2">
      <c r="F3276" s="44"/>
      <c r="G3276" s="45"/>
      <c r="H3276" s="51"/>
      <c r="I3276" s="52"/>
      <c r="J3276" s="52"/>
      <c r="K3276" s="52"/>
      <c r="L3276" s="52"/>
      <c r="M3276" s="52"/>
      <c r="N3276" s="52"/>
      <c r="O3276" s="52"/>
      <c r="P3276" s="47"/>
      <c r="Q3276" s="48"/>
      <c r="R3276" s="47"/>
      <c r="S3276" s="48"/>
      <c r="T3276" s="49"/>
      <c r="U3276" s="49"/>
      <c r="V3276" s="49"/>
      <c r="W3276" s="50"/>
    </row>
    <row r="3277" spans="6:25" s="53" customFormat="1" ht="11.25" hidden="1" outlineLevel="3" x14ac:dyDescent="0.25">
      <c r="F3277" s="54"/>
      <c r="G3277" s="55"/>
      <c r="H3277" s="56" t="str">
        <f>IF(AND(H3276&lt;&gt;"Výkaz výměr:",I3276=""),"Výkaz výměr:","")</f>
        <v>Výkaz výměr:</v>
      </c>
      <c r="I3277" s="57" t="s">
        <v>1887</v>
      </c>
      <c r="J3277" s="58"/>
      <c r="K3277" s="57"/>
      <c r="L3277" s="59"/>
      <c r="M3277" s="60">
        <v>45</v>
      </c>
      <c r="N3277" s="61"/>
      <c r="O3277" s="62"/>
      <c r="P3277" s="63"/>
      <c r="Q3277" s="61"/>
      <c r="R3277" s="61"/>
      <c r="S3277" s="61"/>
      <c r="T3277" s="64" t="s">
        <v>36</v>
      </c>
      <c r="U3277" s="61"/>
      <c r="V3277" s="61"/>
    </row>
    <row r="3278" spans="6:25" s="43" customFormat="1" ht="12" hidden="1" outlineLevel="2" x14ac:dyDescent="0.2">
      <c r="F3278" s="35">
        <v>742</v>
      </c>
      <c r="G3278" s="36" t="s">
        <v>41</v>
      </c>
      <c r="H3278" s="37" t="s">
        <v>623</v>
      </c>
      <c r="I3278" s="38" t="s">
        <v>624</v>
      </c>
      <c r="J3278" s="36" t="s">
        <v>52</v>
      </c>
      <c r="K3278" s="39">
        <v>3.6</v>
      </c>
      <c r="L3278" s="40">
        <v>3</v>
      </c>
      <c r="M3278" s="39">
        <v>3.7080000000000002</v>
      </c>
      <c r="N3278" s="41"/>
      <c r="O3278" s="42">
        <f>M3278*N3278</f>
        <v>0</v>
      </c>
      <c r="P3278" s="42">
        <v>1E-3</v>
      </c>
      <c r="Q3278" s="42">
        <f>M3278*P3278</f>
        <v>3.7080000000000004E-3</v>
      </c>
      <c r="R3278" s="42"/>
      <c r="S3278" s="42">
        <f>M3278*R3278</f>
        <v>0</v>
      </c>
      <c r="T3278" s="42">
        <v>21</v>
      </c>
      <c r="U3278" s="42">
        <f>O3278*T3278/100</f>
        <v>0</v>
      </c>
      <c r="V3278" s="42">
        <f>U3278+O3278</f>
        <v>0</v>
      </c>
      <c r="W3278" s="42"/>
      <c r="X3278" s="42"/>
      <c r="Y3278" s="42">
        <v>1</v>
      </c>
    </row>
    <row r="3279" spans="6:25" s="43" customFormat="1" ht="12" hidden="1" outlineLevel="2" x14ac:dyDescent="0.2">
      <c r="F3279" s="44"/>
      <c r="G3279" s="45"/>
      <c r="H3279" s="46" t="s">
        <v>33</v>
      </c>
      <c r="I3279" s="88" t="s">
        <v>624</v>
      </c>
      <c r="J3279" s="88"/>
      <c r="K3279" s="88"/>
      <c r="L3279" s="88"/>
      <c r="M3279" s="88"/>
      <c r="N3279" s="88"/>
      <c r="O3279" s="88"/>
      <c r="P3279" s="47"/>
      <c r="Q3279" s="48"/>
      <c r="R3279" s="47"/>
      <c r="S3279" s="48"/>
      <c r="T3279" s="49"/>
      <c r="U3279" s="49"/>
      <c r="V3279" s="49"/>
      <c r="W3279" s="50"/>
    </row>
    <row r="3280" spans="6:25" s="43" customFormat="1" ht="6" hidden="1" customHeight="1" outlineLevel="2" x14ac:dyDescent="0.2">
      <c r="F3280" s="44"/>
      <c r="G3280" s="45"/>
      <c r="H3280" s="51"/>
      <c r="I3280" s="52"/>
      <c r="J3280" s="52"/>
      <c r="K3280" s="52"/>
      <c r="L3280" s="52"/>
      <c r="M3280" s="52"/>
      <c r="N3280" s="52"/>
      <c r="O3280" s="52"/>
      <c r="P3280" s="47"/>
      <c r="Q3280" s="48"/>
      <c r="R3280" s="47"/>
      <c r="S3280" s="48"/>
      <c r="T3280" s="49"/>
      <c r="U3280" s="49"/>
      <c r="V3280" s="49"/>
      <c r="W3280" s="50"/>
    </row>
    <row r="3281" spans="6:25" s="53" customFormat="1" ht="11.25" hidden="1" outlineLevel="3" x14ac:dyDescent="0.25">
      <c r="F3281" s="54"/>
      <c r="G3281" s="55"/>
      <c r="H3281" s="56" t="str">
        <f>IF(AND(H3280&lt;&gt;"Výkaz výměr:",I3280=""),"Výkaz výměr:","")</f>
        <v>Výkaz výměr:</v>
      </c>
      <c r="I3281" s="57" t="s">
        <v>1888</v>
      </c>
      <c r="J3281" s="58"/>
      <c r="K3281" s="57"/>
      <c r="L3281" s="59"/>
      <c r="M3281" s="60">
        <v>3.6</v>
      </c>
      <c r="N3281" s="61"/>
      <c r="O3281" s="62"/>
      <c r="P3281" s="63"/>
      <c r="Q3281" s="61"/>
      <c r="R3281" s="61"/>
      <c r="S3281" s="61"/>
      <c r="T3281" s="64" t="s">
        <v>36</v>
      </c>
      <c r="U3281" s="61"/>
      <c r="V3281" s="61"/>
    </row>
    <row r="3282" spans="6:25" s="43" customFormat="1" ht="12" hidden="1" outlineLevel="2" x14ac:dyDescent="0.2">
      <c r="F3282" s="35">
        <v>743</v>
      </c>
      <c r="G3282" s="36" t="s">
        <v>28</v>
      </c>
      <c r="H3282" s="37" t="s">
        <v>666</v>
      </c>
      <c r="I3282" s="38" t="s">
        <v>667</v>
      </c>
      <c r="J3282" s="36" t="s">
        <v>264</v>
      </c>
      <c r="K3282" s="39">
        <v>16.5</v>
      </c>
      <c r="L3282" s="40">
        <v>0</v>
      </c>
      <c r="M3282" s="39">
        <v>16.5</v>
      </c>
      <c r="N3282" s="41"/>
      <c r="O3282" s="42">
        <f>M3282*N3282</f>
        <v>0</v>
      </c>
      <c r="P3282" s="42">
        <v>3.1E-4</v>
      </c>
      <c r="Q3282" s="42">
        <f>M3282*P3282</f>
        <v>5.1149999999999998E-3</v>
      </c>
      <c r="R3282" s="42"/>
      <c r="S3282" s="42">
        <f>M3282*R3282</f>
        <v>0</v>
      </c>
      <c r="T3282" s="42">
        <v>21</v>
      </c>
      <c r="U3282" s="42">
        <f>O3282*T3282/100</f>
        <v>0</v>
      </c>
      <c r="V3282" s="42">
        <f>U3282+O3282</f>
        <v>0</v>
      </c>
      <c r="W3282" s="42"/>
      <c r="X3282" s="42"/>
      <c r="Y3282" s="42">
        <v>1</v>
      </c>
    </row>
    <row r="3283" spans="6:25" s="43" customFormat="1" ht="12" hidden="1" outlineLevel="2" x14ac:dyDescent="0.2">
      <c r="F3283" s="44"/>
      <c r="G3283" s="45"/>
      <c r="H3283" s="46" t="s">
        <v>33</v>
      </c>
      <c r="I3283" s="88" t="s">
        <v>668</v>
      </c>
      <c r="J3283" s="88"/>
      <c r="K3283" s="88"/>
      <c r="L3283" s="88"/>
      <c r="M3283" s="88"/>
      <c r="N3283" s="88"/>
      <c r="O3283" s="88"/>
      <c r="P3283" s="47"/>
      <c r="Q3283" s="48"/>
      <c r="R3283" s="47"/>
      <c r="S3283" s="48"/>
      <c r="T3283" s="49"/>
      <c r="U3283" s="49"/>
      <c r="V3283" s="49"/>
      <c r="W3283" s="50"/>
    </row>
    <row r="3284" spans="6:25" s="43" customFormat="1" ht="6" hidden="1" customHeight="1" outlineLevel="2" x14ac:dyDescent="0.2">
      <c r="F3284" s="44"/>
      <c r="G3284" s="45"/>
      <c r="H3284" s="51"/>
      <c r="I3284" s="52"/>
      <c r="J3284" s="52"/>
      <c r="K3284" s="52"/>
      <c r="L3284" s="52"/>
      <c r="M3284" s="52"/>
      <c r="N3284" s="52"/>
      <c r="O3284" s="52"/>
      <c r="P3284" s="47"/>
      <c r="Q3284" s="48"/>
      <c r="R3284" s="47"/>
      <c r="S3284" s="48"/>
      <c r="T3284" s="49"/>
      <c r="U3284" s="49"/>
      <c r="V3284" s="49"/>
      <c r="W3284" s="50"/>
    </row>
    <row r="3285" spans="6:25" s="53" customFormat="1" ht="11.25" hidden="1" outlineLevel="3" x14ac:dyDescent="0.25">
      <c r="F3285" s="54"/>
      <c r="G3285" s="55"/>
      <c r="H3285" s="56" t="str">
        <f>IF(AND(H3284&lt;&gt;"Výkaz výměr:",I3284=""),"Výkaz výměr:","")</f>
        <v>Výkaz výměr:</v>
      </c>
      <c r="I3285" s="57" t="s">
        <v>1889</v>
      </c>
      <c r="J3285" s="58"/>
      <c r="K3285" s="57"/>
      <c r="L3285" s="59"/>
      <c r="M3285" s="60">
        <v>4.5</v>
      </c>
      <c r="N3285" s="61"/>
      <c r="O3285" s="62"/>
      <c r="P3285" s="63"/>
      <c r="Q3285" s="61"/>
      <c r="R3285" s="61"/>
      <c r="S3285" s="61"/>
      <c r="T3285" s="64" t="s">
        <v>36</v>
      </c>
      <c r="U3285" s="61"/>
      <c r="V3285" s="61"/>
    </row>
    <row r="3286" spans="6:25" s="53" customFormat="1" ht="11.25" hidden="1" outlineLevel="3" x14ac:dyDescent="0.25">
      <c r="F3286" s="54"/>
      <c r="G3286" s="55"/>
      <c r="H3286" s="56" t="str">
        <f>IF(AND(H3285&lt;&gt;"Výkaz výměr:",I3285=""),"Výkaz výměr:","")</f>
        <v/>
      </c>
      <c r="I3286" s="57" t="s">
        <v>1890</v>
      </c>
      <c r="J3286" s="58"/>
      <c r="K3286" s="57"/>
      <c r="L3286" s="59"/>
      <c r="M3286" s="60">
        <v>12</v>
      </c>
      <c r="N3286" s="61"/>
      <c r="O3286" s="62"/>
      <c r="P3286" s="63"/>
      <c r="Q3286" s="61"/>
      <c r="R3286" s="61"/>
      <c r="S3286" s="61"/>
      <c r="T3286" s="64" t="s">
        <v>36</v>
      </c>
      <c r="U3286" s="61"/>
      <c r="V3286" s="61"/>
    </row>
    <row r="3287" spans="6:25" s="43" customFormat="1" ht="12" hidden="1" outlineLevel="2" x14ac:dyDescent="0.2">
      <c r="F3287" s="35">
        <v>744</v>
      </c>
      <c r="G3287" s="36" t="s">
        <v>28</v>
      </c>
      <c r="H3287" s="37" t="s">
        <v>658</v>
      </c>
      <c r="I3287" s="38" t="s">
        <v>659</v>
      </c>
      <c r="J3287" s="36" t="s">
        <v>264</v>
      </c>
      <c r="K3287" s="39">
        <v>16.5</v>
      </c>
      <c r="L3287" s="40">
        <v>0</v>
      </c>
      <c r="M3287" s="39">
        <v>16.5</v>
      </c>
      <c r="N3287" s="41"/>
      <c r="O3287" s="42">
        <f>M3287*N3287</f>
        <v>0</v>
      </c>
      <c r="P3287" s="42">
        <v>3.0000000000000001E-5</v>
      </c>
      <c r="Q3287" s="42">
        <f>M3287*P3287</f>
        <v>4.95E-4</v>
      </c>
      <c r="R3287" s="42"/>
      <c r="S3287" s="42">
        <f>M3287*R3287</f>
        <v>0</v>
      </c>
      <c r="T3287" s="42">
        <v>21</v>
      </c>
      <c r="U3287" s="42">
        <f>O3287*T3287/100</f>
        <v>0</v>
      </c>
      <c r="V3287" s="42">
        <f>U3287+O3287</f>
        <v>0</v>
      </c>
      <c r="W3287" s="42"/>
      <c r="X3287" s="42"/>
      <c r="Y3287" s="42">
        <v>1</v>
      </c>
    </row>
    <row r="3288" spans="6:25" s="43" customFormat="1" ht="12" hidden="1" outlineLevel="2" x14ac:dyDescent="0.2">
      <c r="F3288" s="44"/>
      <c r="G3288" s="45"/>
      <c r="H3288" s="46" t="s">
        <v>33</v>
      </c>
      <c r="I3288" s="88" t="s">
        <v>660</v>
      </c>
      <c r="J3288" s="88"/>
      <c r="K3288" s="88"/>
      <c r="L3288" s="88"/>
      <c r="M3288" s="88"/>
      <c r="N3288" s="88"/>
      <c r="O3288" s="88"/>
      <c r="P3288" s="47"/>
      <c r="Q3288" s="48"/>
      <c r="R3288" s="47"/>
      <c r="S3288" s="48"/>
      <c r="T3288" s="49"/>
      <c r="U3288" s="49"/>
      <c r="V3288" s="49"/>
      <c r="W3288" s="50"/>
    </row>
    <row r="3289" spans="6:25" s="43" customFormat="1" ht="6" hidden="1" customHeight="1" outlineLevel="2" x14ac:dyDescent="0.2">
      <c r="F3289" s="44"/>
      <c r="G3289" s="45"/>
      <c r="H3289" s="51"/>
      <c r="I3289" s="52"/>
      <c r="J3289" s="52"/>
      <c r="K3289" s="52"/>
      <c r="L3289" s="52"/>
      <c r="M3289" s="52"/>
      <c r="N3289" s="52"/>
      <c r="O3289" s="52"/>
      <c r="P3289" s="47"/>
      <c r="Q3289" s="48"/>
      <c r="R3289" s="47"/>
      <c r="S3289" s="48"/>
      <c r="T3289" s="49"/>
      <c r="U3289" s="49"/>
      <c r="V3289" s="49"/>
      <c r="W3289" s="50"/>
    </row>
    <row r="3290" spans="6:25" s="43" customFormat="1" ht="12" hidden="1" outlineLevel="2" x14ac:dyDescent="0.2">
      <c r="F3290" s="35">
        <v>745</v>
      </c>
      <c r="G3290" s="36" t="s">
        <v>41</v>
      </c>
      <c r="H3290" s="37" t="s">
        <v>669</v>
      </c>
      <c r="I3290" s="38" t="s">
        <v>670</v>
      </c>
      <c r="J3290" s="36" t="s">
        <v>101</v>
      </c>
      <c r="K3290" s="39">
        <v>9</v>
      </c>
      <c r="L3290" s="40">
        <v>7</v>
      </c>
      <c r="M3290" s="39">
        <v>9.6300000000000008</v>
      </c>
      <c r="N3290" s="41"/>
      <c r="O3290" s="42">
        <f>M3290*N3290</f>
        <v>0</v>
      </c>
      <c r="P3290" s="42">
        <v>1.18E-2</v>
      </c>
      <c r="Q3290" s="42">
        <f>M3290*P3290</f>
        <v>0.11363400000000001</v>
      </c>
      <c r="R3290" s="42"/>
      <c r="S3290" s="42">
        <f>M3290*R3290</f>
        <v>0</v>
      </c>
      <c r="T3290" s="42">
        <v>21</v>
      </c>
      <c r="U3290" s="42">
        <f>O3290*T3290/100</f>
        <v>0</v>
      </c>
      <c r="V3290" s="42">
        <f>U3290+O3290</f>
        <v>0</v>
      </c>
      <c r="W3290" s="42"/>
      <c r="X3290" s="42"/>
      <c r="Y3290" s="42">
        <v>1</v>
      </c>
    </row>
    <row r="3291" spans="6:25" s="43" customFormat="1" ht="12" hidden="1" outlineLevel="2" x14ac:dyDescent="0.2">
      <c r="F3291" s="44"/>
      <c r="G3291" s="45"/>
      <c r="H3291" s="46" t="s">
        <v>33</v>
      </c>
      <c r="I3291" s="88" t="s">
        <v>671</v>
      </c>
      <c r="J3291" s="88"/>
      <c r="K3291" s="88"/>
      <c r="L3291" s="88"/>
      <c r="M3291" s="88"/>
      <c r="N3291" s="88"/>
      <c r="O3291" s="88"/>
      <c r="P3291" s="47"/>
      <c r="Q3291" s="48"/>
      <c r="R3291" s="47"/>
      <c r="S3291" s="48"/>
      <c r="T3291" s="49"/>
      <c r="U3291" s="49"/>
      <c r="V3291" s="49"/>
      <c r="W3291" s="50"/>
    </row>
    <row r="3292" spans="6:25" s="43" customFormat="1" ht="6" hidden="1" customHeight="1" outlineLevel="2" x14ac:dyDescent="0.2">
      <c r="F3292" s="44"/>
      <c r="G3292" s="45"/>
      <c r="H3292" s="51"/>
      <c r="I3292" s="52"/>
      <c r="J3292" s="52"/>
      <c r="K3292" s="52"/>
      <c r="L3292" s="52"/>
      <c r="M3292" s="52"/>
      <c r="N3292" s="52"/>
      <c r="O3292" s="52"/>
      <c r="P3292" s="47"/>
      <c r="Q3292" s="48"/>
      <c r="R3292" s="47"/>
      <c r="S3292" s="48"/>
      <c r="T3292" s="49"/>
      <c r="U3292" s="49"/>
      <c r="V3292" s="49"/>
      <c r="W3292" s="50"/>
    </row>
    <row r="3293" spans="6:25" s="43" customFormat="1" ht="12" hidden="1" outlineLevel="2" x14ac:dyDescent="0.2">
      <c r="F3293" s="35">
        <v>746</v>
      </c>
      <c r="G3293" s="36" t="s">
        <v>28</v>
      </c>
      <c r="H3293" s="37" t="s">
        <v>672</v>
      </c>
      <c r="I3293" s="38" t="s">
        <v>673</v>
      </c>
      <c r="J3293" s="36" t="s">
        <v>149</v>
      </c>
      <c r="K3293" s="39">
        <v>2.8</v>
      </c>
      <c r="L3293" s="40">
        <v>0</v>
      </c>
      <c r="M3293" s="39">
        <v>2.8</v>
      </c>
      <c r="N3293" s="41"/>
      <c r="O3293" s="42">
        <f>M3293*N3293</f>
        <v>0</v>
      </c>
      <c r="P3293" s="42"/>
      <c r="Q3293" s="42">
        <f>M3293*P3293</f>
        <v>0</v>
      </c>
      <c r="R3293" s="42"/>
      <c r="S3293" s="42">
        <f>M3293*R3293</f>
        <v>0</v>
      </c>
      <c r="T3293" s="42">
        <v>21</v>
      </c>
      <c r="U3293" s="42">
        <f>O3293*T3293/100</f>
        <v>0</v>
      </c>
      <c r="V3293" s="42">
        <f>U3293+O3293</f>
        <v>0</v>
      </c>
      <c r="W3293" s="42"/>
      <c r="X3293" s="42"/>
      <c r="Y3293" s="42">
        <v>1</v>
      </c>
    </row>
    <row r="3294" spans="6:25" s="43" customFormat="1" ht="12" hidden="1" outlineLevel="2" x14ac:dyDescent="0.2">
      <c r="F3294" s="44"/>
      <c r="G3294" s="45"/>
      <c r="H3294" s="46" t="s">
        <v>33</v>
      </c>
      <c r="I3294" s="88" t="s">
        <v>674</v>
      </c>
      <c r="J3294" s="88"/>
      <c r="K3294" s="88"/>
      <c r="L3294" s="88"/>
      <c r="M3294" s="88"/>
      <c r="N3294" s="88"/>
      <c r="O3294" s="88"/>
      <c r="P3294" s="47"/>
      <c r="Q3294" s="48"/>
      <c r="R3294" s="47"/>
      <c r="S3294" s="48"/>
      <c r="T3294" s="49"/>
      <c r="U3294" s="49"/>
      <c r="V3294" s="49"/>
      <c r="W3294" s="50"/>
    </row>
    <row r="3295" spans="6:25" s="43" customFormat="1" ht="6" hidden="1" customHeight="1" outlineLevel="2" x14ac:dyDescent="0.2">
      <c r="F3295" s="44"/>
      <c r="G3295" s="45"/>
      <c r="H3295" s="51"/>
      <c r="I3295" s="52"/>
      <c r="J3295" s="52"/>
      <c r="K3295" s="52"/>
      <c r="L3295" s="52"/>
      <c r="M3295" s="52"/>
      <c r="N3295" s="52"/>
      <c r="O3295" s="52"/>
      <c r="P3295" s="47"/>
      <c r="Q3295" s="48"/>
      <c r="R3295" s="47"/>
      <c r="S3295" s="48"/>
      <c r="T3295" s="49"/>
      <c r="U3295" s="49"/>
      <c r="V3295" s="49"/>
      <c r="W3295" s="50"/>
    </row>
    <row r="3296" spans="6:25" s="65" customFormat="1" ht="12.75" hidden="1" customHeight="1" outlineLevel="2" x14ac:dyDescent="0.25">
      <c r="F3296" s="66"/>
      <c r="G3296" s="67"/>
      <c r="H3296" s="67"/>
      <c r="I3296" s="68"/>
      <c r="J3296" s="67"/>
      <c r="K3296" s="69"/>
      <c r="L3296" s="70"/>
      <c r="M3296" s="69"/>
      <c r="N3296" s="70"/>
      <c r="O3296" s="71"/>
      <c r="P3296" s="72"/>
      <c r="Q3296" s="70"/>
      <c r="R3296" s="70"/>
      <c r="S3296" s="70"/>
      <c r="T3296" s="73" t="s">
        <v>36</v>
      </c>
      <c r="U3296" s="70"/>
      <c r="V3296" s="70"/>
      <c r="W3296" s="70"/>
    </row>
    <row r="3297" spans="6:25" s="25" customFormat="1" ht="16.5" hidden="1" customHeight="1" outlineLevel="1" collapsed="1" x14ac:dyDescent="0.2">
      <c r="F3297" s="26"/>
      <c r="G3297" s="27"/>
      <c r="H3297" s="28"/>
      <c r="I3297" s="28" t="s">
        <v>1891</v>
      </c>
      <c r="J3297" s="27"/>
      <c r="K3297" s="29"/>
      <c r="L3297" s="30"/>
      <c r="M3297" s="29"/>
      <c r="N3297" s="30"/>
      <c r="O3297" s="31">
        <f>SUBTOTAL(9,O3298:O3307)</f>
        <v>0</v>
      </c>
      <c r="P3297" s="32"/>
      <c r="Q3297" s="31">
        <f>SUBTOTAL(9,Q3298:Q3307)</f>
        <v>1.1095600000000001E-2</v>
      </c>
      <c r="R3297" s="30"/>
      <c r="S3297" s="31">
        <f>SUBTOTAL(9,S3298:S3307)</f>
        <v>0</v>
      </c>
      <c r="T3297" s="33"/>
      <c r="U3297" s="31">
        <f>SUBTOTAL(9,U3298:U3307)</f>
        <v>0</v>
      </c>
      <c r="V3297" s="31">
        <f>SUBTOTAL(9,V3298:V3307)</f>
        <v>0</v>
      </c>
      <c r="Y3297" s="31">
        <f>SUBTOTAL(9,Y3298:Y3307)</f>
        <v>2</v>
      </c>
    </row>
    <row r="3298" spans="6:25" s="43" customFormat="1" ht="12" hidden="1" outlineLevel="2" x14ac:dyDescent="0.2">
      <c r="F3298" s="35">
        <v>747</v>
      </c>
      <c r="G3298" s="36" t="s">
        <v>28</v>
      </c>
      <c r="H3298" s="37" t="s">
        <v>1892</v>
      </c>
      <c r="I3298" s="38" t="s">
        <v>1893</v>
      </c>
      <c r="J3298" s="36" t="s">
        <v>101</v>
      </c>
      <c r="K3298" s="39">
        <v>22.36</v>
      </c>
      <c r="L3298" s="40">
        <v>0</v>
      </c>
      <c r="M3298" s="39">
        <v>22.36</v>
      </c>
      <c r="N3298" s="41"/>
      <c r="O3298" s="42">
        <f>M3298*N3298</f>
        <v>0</v>
      </c>
      <c r="P3298" s="42">
        <v>2.1000000000000001E-4</v>
      </c>
      <c r="Q3298" s="42">
        <f>M3298*P3298</f>
        <v>4.6956000000000003E-3</v>
      </c>
      <c r="R3298" s="42"/>
      <c r="S3298" s="42">
        <f>M3298*R3298</f>
        <v>0</v>
      </c>
      <c r="T3298" s="42">
        <v>21</v>
      </c>
      <c r="U3298" s="42">
        <f>O3298*T3298/100</f>
        <v>0</v>
      </c>
      <c r="V3298" s="42">
        <f>U3298+O3298</f>
        <v>0</v>
      </c>
      <c r="W3298" s="42"/>
      <c r="X3298" s="42"/>
      <c r="Y3298" s="42">
        <v>1</v>
      </c>
    </row>
    <row r="3299" spans="6:25" s="43" customFormat="1" ht="12" hidden="1" outlineLevel="2" x14ac:dyDescent="0.2">
      <c r="F3299" s="44"/>
      <c r="G3299" s="45"/>
      <c r="H3299" s="46" t="s">
        <v>33</v>
      </c>
      <c r="I3299" s="88" t="s">
        <v>1894</v>
      </c>
      <c r="J3299" s="88"/>
      <c r="K3299" s="88"/>
      <c r="L3299" s="88"/>
      <c r="M3299" s="88"/>
      <c r="N3299" s="88"/>
      <c r="O3299" s="88"/>
      <c r="P3299" s="47"/>
      <c r="Q3299" s="48"/>
      <c r="R3299" s="47"/>
      <c r="S3299" s="48"/>
      <c r="T3299" s="49"/>
      <c r="U3299" s="49"/>
      <c r="V3299" s="49"/>
      <c r="W3299" s="50"/>
    </row>
    <row r="3300" spans="6:25" s="43" customFormat="1" ht="6" hidden="1" customHeight="1" outlineLevel="2" x14ac:dyDescent="0.2">
      <c r="F3300" s="44"/>
      <c r="G3300" s="45"/>
      <c r="H3300" s="51"/>
      <c r="I3300" s="52"/>
      <c r="J3300" s="52"/>
      <c r="K3300" s="52"/>
      <c r="L3300" s="52"/>
      <c r="M3300" s="52"/>
      <c r="N3300" s="52"/>
      <c r="O3300" s="52"/>
      <c r="P3300" s="47"/>
      <c r="Q3300" s="48"/>
      <c r="R3300" s="47"/>
      <c r="S3300" s="48"/>
      <c r="T3300" s="49"/>
      <c r="U3300" s="49"/>
      <c r="V3300" s="49"/>
      <c r="W3300" s="50"/>
    </row>
    <row r="3301" spans="6:25" s="53" customFormat="1" ht="11.25" hidden="1" outlineLevel="3" x14ac:dyDescent="0.25">
      <c r="F3301" s="54"/>
      <c r="G3301" s="55"/>
      <c r="H3301" s="56" t="str">
        <f>IF(AND(H3300&lt;&gt;"Výkaz výměr:",I3300=""),"Výkaz výměr:","")</f>
        <v>Výkaz výměr:</v>
      </c>
      <c r="I3301" s="57" t="s">
        <v>1895</v>
      </c>
      <c r="J3301" s="58"/>
      <c r="K3301" s="57"/>
      <c r="L3301" s="59"/>
      <c r="M3301" s="60">
        <v>22.36</v>
      </c>
      <c r="N3301" s="61"/>
      <c r="O3301" s="62"/>
      <c r="P3301" s="63"/>
      <c r="Q3301" s="61"/>
      <c r="R3301" s="61"/>
      <c r="S3301" s="61"/>
      <c r="T3301" s="64" t="s">
        <v>36</v>
      </c>
      <c r="U3301" s="61"/>
      <c r="V3301" s="61"/>
    </row>
    <row r="3302" spans="6:25" s="43" customFormat="1" ht="12" hidden="1" outlineLevel="2" x14ac:dyDescent="0.2">
      <c r="F3302" s="35">
        <v>748</v>
      </c>
      <c r="G3302" s="36" t="s">
        <v>28</v>
      </c>
      <c r="H3302" s="37" t="s">
        <v>1896</v>
      </c>
      <c r="I3302" s="38" t="s">
        <v>1897</v>
      </c>
      <c r="J3302" s="36" t="s">
        <v>101</v>
      </c>
      <c r="K3302" s="39">
        <v>40</v>
      </c>
      <c r="L3302" s="40">
        <v>0</v>
      </c>
      <c r="M3302" s="39">
        <v>40</v>
      </c>
      <c r="N3302" s="41"/>
      <c r="O3302" s="42">
        <f>M3302*N3302</f>
        <v>0</v>
      </c>
      <c r="P3302" s="42">
        <v>1.6000000000000001E-4</v>
      </c>
      <c r="Q3302" s="42">
        <f>M3302*P3302</f>
        <v>6.4000000000000003E-3</v>
      </c>
      <c r="R3302" s="42"/>
      <c r="S3302" s="42">
        <f>M3302*R3302</f>
        <v>0</v>
      </c>
      <c r="T3302" s="42">
        <v>21</v>
      </c>
      <c r="U3302" s="42">
        <f>O3302*T3302/100</f>
        <v>0</v>
      </c>
      <c r="V3302" s="42">
        <f>U3302+O3302</f>
        <v>0</v>
      </c>
      <c r="W3302" s="42"/>
      <c r="X3302" s="42"/>
      <c r="Y3302" s="42">
        <v>1</v>
      </c>
    </row>
    <row r="3303" spans="6:25" s="43" customFormat="1" ht="12" hidden="1" outlineLevel="2" x14ac:dyDescent="0.2">
      <c r="F3303" s="44"/>
      <c r="G3303" s="45"/>
      <c r="H3303" s="46" t="s">
        <v>33</v>
      </c>
      <c r="I3303" s="88" t="s">
        <v>1898</v>
      </c>
      <c r="J3303" s="88"/>
      <c r="K3303" s="88"/>
      <c r="L3303" s="88"/>
      <c r="M3303" s="88"/>
      <c r="N3303" s="88"/>
      <c r="O3303" s="88"/>
      <c r="P3303" s="47"/>
      <c r="Q3303" s="48"/>
      <c r="R3303" s="47"/>
      <c r="S3303" s="48"/>
      <c r="T3303" s="49"/>
      <c r="U3303" s="49"/>
      <c r="V3303" s="49"/>
      <c r="W3303" s="50"/>
    </row>
    <row r="3304" spans="6:25" s="43" customFormat="1" ht="6" hidden="1" customHeight="1" outlineLevel="2" x14ac:dyDescent="0.2">
      <c r="F3304" s="44"/>
      <c r="G3304" s="45"/>
      <c r="H3304" s="51"/>
      <c r="I3304" s="52"/>
      <c r="J3304" s="52"/>
      <c r="K3304" s="52"/>
      <c r="L3304" s="52"/>
      <c r="M3304" s="52"/>
      <c r="N3304" s="52"/>
      <c r="O3304" s="52"/>
      <c r="P3304" s="47"/>
      <c r="Q3304" s="48"/>
      <c r="R3304" s="47"/>
      <c r="S3304" s="48"/>
      <c r="T3304" s="49"/>
      <c r="U3304" s="49"/>
      <c r="V3304" s="49"/>
      <c r="W3304" s="50"/>
    </row>
    <row r="3305" spans="6:25" s="53" customFormat="1" ht="11.25" hidden="1" outlineLevel="3" x14ac:dyDescent="0.25">
      <c r="F3305" s="54"/>
      <c r="G3305" s="55"/>
      <c r="H3305" s="56" t="str">
        <f>IF(AND(H3304&lt;&gt;"Výkaz výměr:",I3304=""),"Výkaz výměr:","")</f>
        <v>Výkaz výměr:</v>
      </c>
      <c r="I3305" s="57" t="s">
        <v>1787</v>
      </c>
      <c r="J3305" s="58"/>
      <c r="K3305" s="57"/>
      <c r="L3305" s="59"/>
      <c r="M3305" s="60">
        <v>0</v>
      </c>
      <c r="N3305" s="61"/>
      <c r="O3305" s="62"/>
      <c r="P3305" s="63"/>
      <c r="Q3305" s="61"/>
      <c r="R3305" s="61"/>
      <c r="S3305" s="61"/>
      <c r="T3305" s="64" t="s">
        <v>36</v>
      </c>
      <c r="U3305" s="61"/>
      <c r="V3305" s="61"/>
    </row>
    <row r="3306" spans="6:25" s="53" customFormat="1" ht="11.25" hidden="1" outlineLevel="3" x14ac:dyDescent="0.25">
      <c r="F3306" s="54"/>
      <c r="G3306" s="55"/>
      <c r="H3306" s="56" t="str">
        <f>IF(AND(H3305&lt;&gt;"Výkaz výměr:",I3305=""),"Výkaz výměr:","")</f>
        <v/>
      </c>
      <c r="I3306" s="57" t="s">
        <v>1788</v>
      </c>
      <c r="J3306" s="58"/>
      <c r="K3306" s="57"/>
      <c r="L3306" s="59"/>
      <c r="M3306" s="60">
        <v>40</v>
      </c>
      <c r="N3306" s="61"/>
      <c r="O3306" s="62"/>
      <c r="P3306" s="63"/>
      <c r="Q3306" s="61"/>
      <c r="R3306" s="61"/>
      <c r="S3306" s="61"/>
      <c r="T3306" s="64" t="s">
        <v>36</v>
      </c>
      <c r="U3306" s="61"/>
      <c r="V3306" s="61"/>
    </row>
    <row r="3307" spans="6:25" s="65" customFormat="1" ht="12.75" hidden="1" customHeight="1" outlineLevel="2" x14ac:dyDescent="0.25">
      <c r="F3307" s="66"/>
      <c r="G3307" s="67"/>
      <c r="H3307" s="67"/>
      <c r="I3307" s="68"/>
      <c r="J3307" s="67"/>
      <c r="K3307" s="69"/>
      <c r="L3307" s="70"/>
      <c r="M3307" s="69"/>
      <c r="N3307" s="70"/>
      <c r="O3307" s="71"/>
      <c r="P3307" s="72"/>
      <c r="Q3307" s="70"/>
      <c r="R3307" s="70"/>
      <c r="S3307" s="70"/>
      <c r="T3307" s="73" t="s">
        <v>36</v>
      </c>
      <c r="U3307" s="70"/>
      <c r="V3307" s="70"/>
      <c r="W3307" s="70"/>
    </row>
    <row r="3308" spans="6:25" s="25" customFormat="1" ht="16.5" hidden="1" customHeight="1" outlineLevel="1" collapsed="1" x14ac:dyDescent="0.2">
      <c r="F3308" s="26"/>
      <c r="G3308" s="27"/>
      <c r="H3308" s="28"/>
      <c r="I3308" s="28" t="s">
        <v>675</v>
      </c>
      <c r="J3308" s="27"/>
      <c r="K3308" s="29"/>
      <c r="L3308" s="30"/>
      <c r="M3308" s="29"/>
      <c r="N3308" s="30"/>
      <c r="O3308" s="31">
        <f>SUBTOTAL(9,O3309:O3353)</f>
        <v>0</v>
      </c>
      <c r="P3308" s="32"/>
      <c r="Q3308" s="31">
        <f>SUBTOTAL(9,Q3309:Q3353)</f>
        <v>0.39529966000000005</v>
      </c>
      <c r="R3308" s="30"/>
      <c r="S3308" s="31">
        <f>SUBTOTAL(9,S3309:S3353)</f>
        <v>0.12101009249999994</v>
      </c>
      <c r="T3308" s="33"/>
      <c r="U3308" s="31">
        <f>SUBTOTAL(9,U3309:U3353)</f>
        <v>0</v>
      </c>
      <c r="V3308" s="31">
        <f>SUBTOTAL(9,V3309:V3353)</f>
        <v>0</v>
      </c>
      <c r="Y3308" s="31">
        <f>SUBTOTAL(9,Y3309:Y3353)</f>
        <v>3</v>
      </c>
    </row>
    <row r="3309" spans="6:25" s="43" customFormat="1" ht="12" hidden="1" outlineLevel="2" x14ac:dyDescent="0.2">
      <c r="F3309" s="35">
        <v>749</v>
      </c>
      <c r="G3309" s="36" t="s">
        <v>28</v>
      </c>
      <c r="H3309" s="37" t="s">
        <v>300</v>
      </c>
      <c r="I3309" s="38" t="s">
        <v>301</v>
      </c>
      <c r="J3309" s="36" t="s">
        <v>101</v>
      </c>
      <c r="K3309" s="39">
        <v>806.73394999999971</v>
      </c>
      <c r="L3309" s="40">
        <v>0</v>
      </c>
      <c r="M3309" s="39">
        <v>806.73394999999971</v>
      </c>
      <c r="N3309" s="41"/>
      <c r="O3309" s="42">
        <f>M3309*N3309</f>
        <v>0</v>
      </c>
      <c r="P3309" s="42"/>
      <c r="Q3309" s="42">
        <f>M3309*P3309</f>
        <v>0</v>
      </c>
      <c r="R3309" s="42">
        <v>1.4999999999999999E-4</v>
      </c>
      <c r="S3309" s="42">
        <f>M3309*R3309</f>
        <v>0.12101009249999994</v>
      </c>
      <c r="T3309" s="42">
        <v>21</v>
      </c>
      <c r="U3309" s="42">
        <f>O3309*T3309/100</f>
        <v>0</v>
      </c>
      <c r="V3309" s="42">
        <f>U3309+O3309</f>
        <v>0</v>
      </c>
      <c r="W3309" s="42"/>
      <c r="X3309" s="42"/>
      <c r="Y3309" s="42">
        <v>1</v>
      </c>
    </row>
    <row r="3310" spans="6:25" s="43" customFormat="1" ht="12" hidden="1" outlineLevel="2" x14ac:dyDescent="0.2">
      <c r="F3310" s="44"/>
      <c r="G3310" s="45"/>
      <c r="H3310" s="46" t="s">
        <v>33</v>
      </c>
      <c r="I3310" s="88" t="s">
        <v>302</v>
      </c>
      <c r="J3310" s="88"/>
      <c r="K3310" s="88"/>
      <c r="L3310" s="88"/>
      <c r="M3310" s="88"/>
      <c r="N3310" s="88"/>
      <c r="O3310" s="88"/>
      <c r="P3310" s="47"/>
      <c r="Q3310" s="48"/>
      <c r="R3310" s="47"/>
      <c r="S3310" s="48"/>
      <c r="T3310" s="49"/>
      <c r="U3310" s="49"/>
      <c r="V3310" s="49"/>
      <c r="W3310" s="50"/>
    </row>
    <row r="3311" spans="6:25" s="43" customFormat="1" ht="6" hidden="1" customHeight="1" outlineLevel="2" x14ac:dyDescent="0.2">
      <c r="F3311" s="44"/>
      <c r="G3311" s="45"/>
      <c r="H3311" s="51"/>
      <c r="I3311" s="52"/>
      <c r="J3311" s="52"/>
      <c r="K3311" s="52"/>
      <c r="L3311" s="52"/>
      <c r="M3311" s="52"/>
      <c r="N3311" s="52"/>
      <c r="O3311" s="52"/>
      <c r="P3311" s="47"/>
      <c r="Q3311" s="48"/>
      <c r="R3311" s="47"/>
      <c r="S3311" s="48"/>
      <c r="T3311" s="49"/>
      <c r="U3311" s="49"/>
      <c r="V3311" s="49"/>
      <c r="W3311" s="50"/>
    </row>
    <row r="3312" spans="6:25" s="53" customFormat="1" ht="11.25" hidden="1" outlineLevel="3" x14ac:dyDescent="0.25">
      <c r="F3312" s="54"/>
      <c r="G3312" s="55"/>
      <c r="H3312" s="56" t="str">
        <f t="shared" ref="H3312:H3346" si="36">IF(AND(H3311&lt;&gt;"Výkaz výměr:",I3311=""),"Výkaz výměr:","")</f>
        <v>Výkaz výměr:</v>
      </c>
      <c r="I3312" s="57" t="s">
        <v>1185</v>
      </c>
      <c r="J3312" s="58"/>
      <c r="K3312" s="57"/>
      <c r="L3312" s="59"/>
      <c r="M3312" s="60">
        <v>323.03999999999996</v>
      </c>
      <c r="N3312" s="61"/>
      <c r="O3312" s="62"/>
      <c r="P3312" s="63"/>
      <c r="Q3312" s="61"/>
      <c r="R3312" s="61"/>
      <c r="S3312" s="61"/>
      <c r="T3312" s="64" t="s">
        <v>36</v>
      </c>
      <c r="U3312" s="61"/>
      <c r="V3312" s="61"/>
    </row>
    <row r="3313" spans="6:22" s="53" customFormat="1" ht="11.25" hidden="1" outlineLevel="3" x14ac:dyDescent="0.25">
      <c r="F3313" s="54"/>
      <c r="G3313" s="55"/>
      <c r="H3313" s="56" t="str">
        <f t="shared" si="36"/>
        <v/>
      </c>
      <c r="I3313" s="57" t="s">
        <v>722</v>
      </c>
      <c r="J3313" s="58"/>
      <c r="K3313" s="57"/>
      <c r="L3313" s="59"/>
      <c r="M3313" s="60">
        <v>0</v>
      </c>
      <c r="N3313" s="61"/>
      <c r="O3313" s="62"/>
      <c r="P3313" s="63"/>
      <c r="Q3313" s="61"/>
      <c r="R3313" s="61"/>
      <c r="S3313" s="61"/>
      <c r="T3313" s="64" t="s">
        <v>36</v>
      </c>
      <c r="U3313" s="61"/>
      <c r="V3313" s="61"/>
    </row>
    <row r="3314" spans="6:22" s="53" customFormat="1" ht="11.25" hidden="1" outlineLevel="3" x14ac:dyDescent="0.25">
      <c r="F3314" s="54"/>
      <c r="G3314" s="55"/>
      <c r="H3314" s="56" t="str">
        <f t="shared" si="36"/>
        <v/>
      </c>
      <c r="I3314" s="57" t="s">
        <v>913</v>
      </c>
      <c r="J3314" s="58"/>
      <c r="K3314" s="57"/>
      <c r="L3314" s="59"/>
      <c r="M3314" s="60">
        <v>148.27600000000001</v>
      </c>
      <c r="N3314" s="61"/>
      <c r="O3314" s="62"/>
      <c r="P3314" s="63"/>
      <c r="Q3314" s="61"/>
      <c r="R3314" s="61"/>
      <c r="S3314" s="61"/>
      <c r="T3314" s="64" t="s">
        <v>36</v>
      </c>
      <c r="U3314" s="61"/>
      <c r="V3314" s="61"/>
    </row>
    <row r="3315" spans="6:22" s="53" customFormat="1" ht="11.25" hidden="1" outlineLevel="3" x14ac:dyDescent="0.25">
      <c r="F3315" s="54"/>
      <c r="G3315" s="55"/>
      <c r="H3315" s="56" t="str">
        <f t="shared" si="36"/>
        <v/>
      </c>
      <c r="I3315" s="57" t="s">
        <v>917</v>
      </c>
      <c r="J3315" s="58"/>
      <c r="K3315" s="57"/>
      <c r="L3315" s="59"/>
      <c r="M3315" s="60">
        <v>0</v>
      </c>
      <c r="N3315" s="61"/>
      <c r="O3315" s="62"/>
      <c r="P3315" s="63"/>
      <c r="Q3315" s="61"/>
      <c r="R3315" s="61"/>
      <c r="S3315" s="61"/>
      <c r="T3315" s="64" t="s">
        <v>36</v>
      </c>
      <c r="U3315" s="61"/>
      <c r="V3315" s="61"/>
    </row>
    <row r="3316" spans="6:22" s="53" customFormat="1" ht="11.25" hidden="1" outlineLevel="3" x14ac:dyDescent="0.25">
      <c r="F3316" s="54"/>
      <c r="G3316" s="55"/>
      <c r="H3316" s="56" t="str">
        <f t="shared" si="36"/>
        <v/>
      </c>
      <c r="I3316" s="57" t="s">
        <v>918</v>
      </c>
      <c r="J3316" s="58"/>
      <c r="K3316" s="57"/>
      <c r="L3316" s="59"/>
      <c r="M3316" s="60">
        <v>-10.01</v>
      </c>
      <c r="N3316" s="61"/>
      <c r="O3316" s="62"/>
      <c r="P3316" s="63"/>
      <c r="Q3316" s="61"/>
      <c r="R3316" s="61"/>
      <c r="S3316" s="61"/>
      <c r="T3316" s="64" t="s">
        <v>36</v>
      </c>
      <c r="U3316" s="61"/>
      <c r="V3316" s="61"/>
    </row>
    <row r="3317" spans="6:22" s="53" customFormat="1" ht="11.25" hidden="1" outlineLevel="3" x14ac:dyDescent="0.25">
      <c r="F3317" s="54"/>
      <c r="G3317" s="55"/>
      <c r="H3317" s="56" t="str">
        <f t="shared" si="36"/>
        <v/>
      </c>
      <c r="I3317" s="57" t="s">
        <v>919</v>
      </c>
      <c r="J3317" s="58"/>
      <c r="K3317" s="57"/>
      <c r="L3317" s="59"/>
      <c r="M3317" s="60">
        <v>-8.9320000000000004</v>
      </c>
      <c r="N3317" s="61"/>
      <c r="O3317" s="62"/>
      <c r="P3317" s="63"/>
      <c r="Q3317" s="61"/>
      <c r="R3317" s="61"/>
      <c r="S3317" s="61"/>
      <c r="T3317" s="64" t="s">
        <v>36</v>
      </c>
      <c r="U3317" s="61"/>
      <c r="V3317" s="61"/>
    </row>
    <row r="3318" spans="6:22" s="53" customFormat="1" ht="11.25" hidden="1" outlineLevel="3" x14ac:dyDescent="0.25">
      <c r="F3318" s="54"/>
      <c r="G3318" s="55"/>
      <c r="H3318" s="56" t="str">
        <f t="shared" si="36"/>
        <v/>
      </c>
      <c r="I3318" s="57" t="s">
        <v>920</v>
      </c>
      <c r="J3318" s="58"/>
      <c r="K3318" s="57"/>
      <c r="L3318" s="59"/>
      <c r="M3318" s="60">
        <v>-10.052100000000001</v>
      </c>
      <c r="N3318" s="61"/>
      <c r="O3318" s="62"/>
      <c r="P3318" s="63"/>
      <c r="Q3318" s="61"/>
      <c r="R3318" s="61"/>
      <c r="S3318" s="61"/>
      <c r="T3318" s="64" t="s">
        <v>36</v>
      </c>
      <c r="U3318" s="61"/>
      <c r="V3318" s="61"/>
    </row>
    <row r="3319" spans="6:22" s="53" customFormat="1" ht="11.25" hidden="1" outlineLevel="3" x14ac:dyDescent="0.25">
      <c r="F3319" s="54"/>
      <c r="G3319" s="55"/>
      <c r="H3319" s="56" t="str">
        <f t="shared" si="36"/>
        <v/>
      </c>
      <c r="I3319" s="57" t="s">
        <v>921</v>
      </c>
      <c r="J3319" s="58"/>
      <c r="K3319" s="57"/>
      <c r="L3319" s="59"/>
      <c r="M3319" s="60">
        <v>-2.25</v>
      </c>
      <c r="N3319" s="61"/>
      <c r="O3319" s="62"/>
      <c r="P3319" s="63"/>
      <c r="Q3319" s="61"/>
      <c r="R3319" s="61"/>
      <c r="S3319" s="61"/>
      <c r="T3319" s="64" t="s">
        <v>36</v>
      </c>
      <c r="U3319" s="61"/>
      <c r="V3319" s="61"/>
    </row>
    <row r="3320" spans="6:22" s="53" customFormat="1" ht="11.25" hidden="1" outlineLevel="3" x14ac:dyDescent="0.25">
      <c r="F3320" s="54"/>
      <c r="G3320" s="55"/>
      <c r="H3320" s="56" t="str">
        <f t="shared" si="36"/>
        <v/>
      </c>
      <c r="I3320" s="57" t="s">
        <v>922</v>
      </c>
      <c r="J3320" s="58"/>
      <c r="K3320" s="57"/>
      <c r="L3320" s="59"/>
      <c r="M3320" s="60">
        <v>0</v>
      </c>
      <c r="N3320" s="61"/>
      <c r="O3320" s="62"/>
      <c r="P3320" s="63"/>
      <c r="Q3320" s="61"/>
      <c r="R3320" s="61"/>
      <c r="S3320" s="61"/>
      <c r="T3320" s="64" t="s">
        <v>36</v>
      </c>
      <c r="U3320" s="61"/>
      <c r="V3320" s="61"/>
    </row>
    <row r="3321" spans="6:22" s="53" customFormat="1" ht="11.25" hidden="1" outlineLevel="3" x14ac:dyDescent="0.25">
      <c r="F3321" s="54"/>
      <c r="G3321" s="55"/>
      <c r="H3321" s="56" t="str">
        <f t="shared" si="36"/>
        <v/>
      </c>
      <c r="I3321" s="57" t="s">
        <v>1108</v>
      </c>
      <c r="J3321" s="58"/>
      <c r="K3321" s="57"/>
      <c r="L3321" s="59"/>
      <c r="M3321" s="60">
        <v>127.98399999999999</v>
      </c>
      <c r="N3321" s="61"/>
      <c r="O3321" s="62"/>
      <c r="P3321" s="63"/>
      <c r="Q3321" s="61"/>
      <c r="R3321" s="61"/>
      <c r="S3321" s="61"/>
      <c r="T3321" s="64" t="s">
        <v>36</v>
      </c>
      <c r="U3321" s="61"/>
      <c r="V3321" s="61"/>
    </row>
    <row r="3322" spans="6:22" s="53" customFormat="1" ht="11.25" hidden="1" outlineLevel="3" x14ac:dyDescent="0.25">
      <c r="F3322" s="54"/>
      <c r="G3322" s="55"/>
      <c r="H3322" s="56" t="str">
        <f t="shared" si="36"/>
        <v/>
      </c>
      <c r="I3322" s="57" t="s">
        <v>722</v>
      </c>
      <c r="J3322" s="58"/>
      <c r="K3322" s="57"/>
      <c r="L3322" s="59"/>
      <c r="M3322" s="60">
        <v>0</v>
      </c>
      <c r="N3322" s="61"/>
      <c r="O3322" s="62"/>
      <c r="P3322" s="63"/>
      <c r="Q3322" s="61"/>
      <c r="R3322" s="61"/>
      <c r="S3322" s="61"/>
      <c r="T3322" s="64" t="s">
        <v>36</v>
      </c>
      <c r="U3322" s="61"/>
      <c r="V3322" s="61"/>
    </row>
    <row r="3323" spans="6:22" s="53" customFormat="1" ht="11.25" hidden="1" outlineLevel="3" x14ac:dyDescent="0.25">
      <c r="F3323" s="54"/>
      <c r="G3323" s="55"/>
      <c r="H3323" s="56" t="str">
        <f t="shared" si="36"/>
        <v/>
      </c>
      <c r="I3323" s="57" t="s">
        <v>1115</v>
      </c>
      <c r="J3323" s="58"/>
      <c r="K3323" s="57"/>
      <c r="L3323" s="59"/>
      <c r="M3323" s="60">
        <v>93.573999999999998</v>
      </c>
      <c r="N3323" s="61"/>
      <c r="O3323" s="62"/>
      <c r="P3323" s="63"/>
      <c r="Q3323" s="61"/>
      <c r="R3323" s="61"/>
      <c r="S3323" s="61"/>
      <c r="T3323" s="64" t="s">
        <v>36</v>
      </c>
      <c r="U3323" s="61"/>
      <c r="V3323" s="61"/>
    </row>
    <row r="3324" spans="6:22" s="53" customFormat="1" ht="11.25" hidden="1" outlineLevel="3" x14ac:dyDescent="0.25">
      <c r="F3324" s="54"/>
      <c r="G3324" s="55"/>
      <c r="H3324" s="56" t="str">
        <f t="shared" si="36"/>
        <v/>
      </c>
      <c r="I3324" s="57" t="s">
        <v>1116</v>
      </c>
      <c r="J3324" s="58"/>
      <c r="K3324" s="57"/>
      <c r="L3324" s="59"/>
      <c r="M3324" s="60">
        <v>-2.94</v>
      </c>
      <c r="N3324" s="61"/>
      <c r="O3324" s="62"/>
      <c r="P3324" s="63"/>
      <c r="Q3324" s="61"/>
      <c r="R3324" s="61"/>
      <c r="S3324" s="61"/>
      <c r="T3324" s="64" t="s">
        <v>36</v>
      </c>
      <c r="U3324" s="61"/>
      <c r="V3324" s="61"/>
    </row>
    <row r="3325" spans="6:22" s="53" customFormat="1" ht="11.25" hidden="1" outlineLevel="3" x14ac:dyDescent="0.25">
      <c r="F3325" s="54"/>
      <c r="G3325" s="55"/>
      <c r="H3325" s="56" t="str">
        <f t="shared" si="36"/>
        <v/>
      </c>
      <c r="I3325" s="57" t="s">
        <v>1117</v>
      </c>
      <c r="J3325" s="58"/>
      <c r="K3325" s="57"/>
      <c r="L3325" s="59"/>
      <c r="M3325" s="60">
        <v>-3.0804</v>
      </c>
      <c r="N3325" s="61"/>
      <c r="O3325" s="62"/>
      <c r="P3325" s="63"/>
      <c r="Q3325" s="61"/>
      <c r="R3325" s="61"/>
      <c r="S3325" s="61"/>
      <c r="T3325" s="64" t="s">
        <v>36</v>
      </c>
      <c r="U3325" s="61"/>
      <c r="V3325" s="61"/>
    </row>
    <row r="3326" spans="6:22" s="53" customFormat="1" ht="11.25" hidden="1" outlineLevel="3" x14ac:dyDescent="0.25">
      <c r="F3326" s="54"/>
      <c r="G3326" s="55"/>
      <c r="H3326" s="56" t="str">
        <f t="shared" si="36"/>
        <v/>
      </c>
      <c r="I3326" s="57" t="s">
        <v>1118</v>
      </c>
      <c r="J3326" s="58"/>
      <c r="K3326" s="57"/>
      <c r="L3326" s="59"/>
      <c r="M3326" s="60">
        <v>-2.2199999999999998</v>
      </c>
      <c r="N3326" s="61"/>
      <c r="O3326" s="62"/>
      <c r="P3326" s="63"/>
      <c r="Q3326" s="61"/>
      <c r="R3326" s="61"/>
      <c r="S3326" s="61"/>
      <c r="T3326" s="64" t="s">
        <v>36</v>
      </c>
      <c r="U3326" s="61"/>
      <c r="V3326" s="61"/>
    </row>
    <row r="3327" spans="6:22" s="53" customFormat="1" ht="11.25" hidden="1" outlineLevel="3" x14ac:dyDescent="0.25">
      <c r="F3327" s="54"/>
      <c r="G3327" s="55"/>
      <c r="H3327" s="56" t="str">
        <f t="shared" si="36"/>
        <v/>
      </c>
      <c r="I3327" s="57" t="s">
        <v>1119</v>
      </c>
      <c r="J3327" s="58"/>
      <c r="K3327" s="57"/>
      <c r="L3327" s="59"/>
      <c r="M3327" s="60">
        <v>-9.1767500000000002</v>
      </c>
      <c r="N3327" s="61"/>
      <c r="O3327" s="62"/>
      <c r="P3327" s="63"/>
      <c r="Q3327" s="61"/>
      <c r="R3327" s="61"/>
      <c r="S3327" s="61"/>
      <c r="T3327" s="64" t="s">
        <v>36</v>
      </c>
      <c r="U3327" s="61"/>
      <c r="V3327" s="61"/>
    </row>
    <row r="3328" spans="6:22" s="53" customFormat="1" ht="11.25" hidden="1" outlineLevel="3" x14ac:dyDescent="0.25">
      <c r="F3328" s="54"/>
      <c r="G3328" s="55"/>
      <c r="H3328" s="56" t="str">
        <f t="shared" si="36"/>
        <v/>
      </c>
      <c r="I3328" s="57" t="s">
        <v>1120</v>
      </c>
      <c r="J3328" s="58"/>
      <c r="K3328" s="57"/>
      <c r="L3328" s="59"/>
      <c r="M3328" s="60">
        <v>-0.60599999999999998</v>
      </c>
      <c r="N3328" s="61"/>
      <c r="O3328" s="62"/>
      <c r="P3328" s="63"/>
      <c r="Q3328" s="61"/>
      <c r="R3328" s="61"/>
      <c r="S3328" s="61"/>
      <c r="T3328" s="64" t="s">
        <v>36</v>
      </c>
      <c r="U3328" s="61"/>
      <c r="V3328" s="61"/>
    </row>
    <row r="3329" spans="6:22" s="53" customFormat="1" ht="11.25" hidden="1" outlineLevel="3" x14ac:dyDescent="0.25">
      <c r="F3329" s="54"/>
      <c r="G3329" s="55"/>
      <c r="H3329" s="56" t="str">
        <f t="shared" si="36"/>
        <v/>
      </c>
      <c r="I3329" s="57" t="s">
        <v>1121</v>
      </c>
      <c r="J3329" s="58"/>
      <c r="K3329" s="57"/>
      <c r="L3329" s="59"/>
      <c r="M3329" s="60">
        <v>78.234000000000009</v>
      </c>
      <c r="N3329" s="61"/>
      <c r="O3329" s="62"/>
      <c r="P3329" s="63"/>
      <c r="Q3329" s="61"/>
      <c r="R3329" s="61"/>
      <c r="S3329" s="61"/>
      <c r="T3329" s="64" t="s">
        <v>36</v>
      </c>
      <c r="U3329" s="61"/>
      <c r="V3329" s="61"/>
    </row>
    <row r="3330" spans="6:22" s="53" customFormat="1" ht="11.25" hidden="1" outlineLevel="3" x14ac:dyDescent="0.25">
      <c r="F3330" s="54"/>
      <c r="G3330" s="55"/>
      <c r="H3330" s="56" t="str">
        <f t="shared" si="36"/>
        <v/>
      </c>
      <c r="I3330" s="57" t="s">
        <v>1122</v>
      </c>
      <c r="J3330" s="58"/>
      <c r="K3330" s="57"/>
      <c r="L3330" s="59"/>
      <c r="M3330" s="60">
        <v>-1.7729999999999999</v>
      </c>
      <c r="N3330" s="61"/>
      <c r="O3330" s="62"/>
      <c r="P3330" s="63"/>
      <c r="Q3330" s="61"/>
      <c r="R3330" s="61"/>
      <c r="S3330" s="61"/>
      <c r="T3330" s="64" t="s">
        <v>36</v>
      </c>
      <c r="U3330" s="61"/>
      <c r="V3330" s="61"/>
    </row>
    <row r="3331" spans="6:22" s="53" customFormat="1" ht="11.25" hidden="1" outlineLevel="3" x14ac:dyDescent="0.25">
      <c r="F3331" s="54"/>
      <c r="G3331" s="55"/>
      <c r="H3331" s="56" t="str">
        <f t="shared" si="36"/>
        <v/>
      </c>
      <c r="I3331" s="57" t="s">
        <v>1123</v>
      </c>
      <c r="J3331" s="58"/>
      <c r="K3331" s="57"/>
      <c r="L3331" s="59"/>
      <c r="M3331" s="60">
        <v>-6.6719999999999997</v>
      </c>
      <c r="N3331" s="61"/>
      <c r="O3331" s="62"/>
      <c r="P3331" s="63"/>
      <c r="Q3331" s="61"/>
      <c r="R3331" s="61"/>
      <c r="S3331" s="61"/>
      <c r="T3331" s="64" t="s">
        <v>36</v>
      </c>
      <c r="U3331" s="61"/>
      <c r="V3331" s="61"/>
    </row>
    <row r="3332" spans="6:22" s="53" customFormat="1" ht="11.25" hidden="1" outlineLevel="3" x14ac:dyDescent="0.25">
      <c r="F3332" s="54"/>
      <c r="G3332" s="55"/>
      <c r="H3332" s="56" t="str">
        <f t="shared" si="36"/>
        <v/>
      </c>
      <c r="I3332" s="57" t="s">
        <v>1120</v>
      </c>
      <c r="J3332" s="58"/>
      <c r="K3332" s="57"/>
      <c r="L3332" s="59"/>
      <c r="M3332" s="60">
        <v>-0.60599999999999998</v>
      </c>
      <c r="N3332" s="61"/>
      <c r="O3332" s="62"/>
      <c r="P3332" s="63"/>
      <c r="Q3332" s="61"/>
      <c r="R3332" s="61"/>
      <c r="S3332" s="61"/>
      <c r="T3332" s="64" t="s">
        <v>36</v>
      </c>
      <c r="U3332" s="61"/>
      <c r="V3332" s="61"/>
    </row>
    <row r="3333" spans="6:22" s="53" customFormat="1" ht="11.25" hidden="1" outlineLevel="3" x14ac:dyDescent="0.25">
      <c r="F3333" s="54"/>
      <c r="G3333" s="55"/>
      <c r="H3333" s="56" t="str">
        <f t="shared" si="36"/>
        <v/>
      </c>
      <c r="I3333" s="57" t="s">
        <v>1118</v>
      </c>
      <c r="J3333" s="58"/>
      <c r="K3333" s="57"/>
      <c r="L3333" s="59"/>
      <c r="M3333" s="60">
        <v>-2.2199999999999998</v>
      </c>
      <c r="N3333" s="61"/>
      <c r="O3333" s="62"/>
      <c r="P3333" s="63"/>
      <c r="Q3333" s="61"/>
      <c r="R3333" s="61"/>
      <c r="S3333" s="61"/>
      <c r="T3333" s="64" t="s">
        <v>36</v>
      </c>
      <c r="U3333" s="61"/>
      <c r="V3333" s="61"/>
    </row>
    <row r="3334" spans="6:22" s="53" customFormat="1" ht="11.25" hidden="1" outlineLevel="3" x14ac:dyDescent="0.25">
      <c r="F3334" s="54"/>
      <c r="G3334" s="55"/>
      <c r="H3334" s="56" t="str">
        <f t="shared" si="36"/>
        <v/>
      </c>
      <c r="I3334" s="57" t="s">
        <v>1124</v>
      </c>
      <c r="J3334" s="58"/>
      <c r="K3334" s="57"/>
      <c r="L3334" s="59"/>
      <c r="M3334" s="60">
        <v>77.762</v>
      </c>
      <c r="N3334" s="61"/>
      <c r="O3334" s="62"/>
      <c r="P3334" s="63"/>
      <c r="Q3334" s="61"/>
      <c r="R3334" s="61"/>
      <c r="S3334" s="61"/>
      <c r="T3334" s="64" t="s">
        <v>36</v>
      </c>
      <c r="U3334" s="61"/>
      <c r="V3334" s="61"/>
    </row>
    <row r="3335" spans="6:22" s="53" customFormat="1" ht="11.25" hidden="1" outlineLevel="3" x14ac:dyDescent="0.25">
      <c r="F3335" s="54"/>
      <c r="G3335" s="55"/>
      <c r="H3335" s="56" t="str">
        <f t="shared" si="36"/>
        <v/>
      </c>
      <c r="I3335" s="57" t="s">
        <v>1125</v>
      </c>
      <c r="J3335" s="58"/>
      <c r="K3335" s="57"/>
      <c r="L3335" s="59"/>
      <c r="M3335" s="60">
        <v>-9.6</v>
      </c>
      <c r="N3335" s="61"/>
      <c r="O3335" s="62"/>
      <c r="P3335" s="63"/>
      <c r="Q3335" s="61"/>
      <c r="R3335" s="61"/>
      <c r="S3335" s="61"/>
      <c r="T3335" s="64" t="s">
        <v>36</v>
      </c>
      <c r="U3335" s="61"/>
      <c r="V3335" s="61"/>
    </row>
    <row r="3336" spans="6:22" s="53" customFormat="1" ht="11.25" hidden="1" outlineLevel="3" x14ac:dyDescent="0.25">
      <c r="F3336" s="54"/>
      <c r="G3336" s="55"/>
      <c r="H3336" s="56" t="str">
        <f t="shared" si="36"/>
        <v/>
      </c>
      <c r="I3336" s="57" t="s">
        <v>1118</v>
      </c>
      <c r="J3336" s="58"/>
      <c r="K3336" s="57"/>
      <c r="L3336" s="59"/>
      <c r="M3336" s="60">
        <v>-2.2199999999999998</v>
      </c>
      <c r="N3336" s="61"/>
      <c r="O3336" s="62"/>
      <c r="P3336" s="63"/>
      <c r="Q3336" s="61"/>
      <c r="R3336" s="61"/>
      <c r="S3336" s="61"/>
      <c r="T3336" s="64" t="s">
        <v>36</v>
      </c>
      <c r="U3336" s="61"/>
      <c r="V3336" s="61"/>
    </row>
    <row r="3337" spans="6:22" s="53" customFormat="1" ht="11.25" hidden="1" outlineLevel="3" x14ac:dyDescent="0.25">
      <c r="F3337" s="54"/>
      <c r="G3337" s="55"/>
      <c r="H3337" s="56" t="str">
        <f t="shared" si="36"/>
        <v/>
      </c>
      <c r="I3337" s="57" t="s">
        <v>1116</v>
      </c>
      <c r="J3337" s="58"/>
      <c r="K3337" s="57"/>
      <c r="L3337" s="59"/>
      <c r="M3337" s="60">
        <v>-2.94</v>
      </c>
      <c r="N3337" s="61"/>
      <c r="O3337" s="62"/>
      <c r="P3337" s="63"/>
      <c r="Q3337" s="61"/>
      <c r="R3337" s="61"/>
      <c r="S3337" s="61"/>
      <c r="T3337" s="64" t="s">
        <v>36</v>
      </c>
      <c r="U3337" s="61"/>
      <c r="V3337" s="61"/>
    </row>
    <row r="3338" spans="6:22" s="53" customFormat="1" ht="11.25" hidden="1" outlineLevel="3" x14ac:dyDescent="0.25">
      <c r="F3338" s="54"/>
      <c r="G3338" s="55"/>
      <c r="H3338" s="56" t="str">
        <f t="shared" si="36"/>
        <v/>
      </c>
      <c r="I3338" s="57" t="s">
        <v>1126</v>
      </c>
      <c r="J3338" s="58"/>
      <c r="K3338" s="57"/>
      <c r="L3338" s="59"/>
      <c r="M3338" s="60">
        <v>58.66075</v>
      </c>
      <c r="N3338" s="61"/>
      <c r="O3338" s="62"/>
      <c r="P3338" s="63"/>
      <c r="Q3338" s="61"/>
      <c r="R3338" s="61"/>
      <c r="S3338" s="61"/>
      <c r="T3338" s="64" t="s">
        <v>36</v>
      </c>
      <c r="U3338" s="61"/>
      <c r="V3338" s="61"/>
    </row>
    <row r="3339" spans="6:22" s="53" customFormat="1" ht="11.25" hidden="1" outlineLevel="3" x14ac:dyDescent="0.25">
      <c r="F3339" s="54"/>
      <c r="G3339" s="55"/>
      <c r="H3339" s="56" t="str">
        <f t="shared" si="36"/>
        <v/>
      </c>
      <c r="I3339" s="57" t="s">
        <v>1125</v>
      </c>
      <c r="J3339" s="58"/>
      <c r="K3339" s="57"/>
      <c r="L3339" s="59"/>
      <c r="M3339" s="60">
        <v>-9.6</v>
      </c>
      <c r="N3339" s="61"/>
      <c r="O3339" s="62"/>
      <c r="P3339" s="63"/>
      <c r="Q3339" s="61"/>
      <c r="R3339" s="61"/>
      <c r="S3339" s="61"/>
      <c r="T3339" s="64" t="s">
        <v>36</v>
      </c>
      <c r="U3339" s="61"/>
      <c r="V3339" s="61"/>
    </row>
    <row r="3340" spans="6:22" s="53" customFormat="1" ht="11.25" hidden="1" outlineLevel="3" x14ac:dyDescent="0.25">
      <c r="F3340" s="54"/>
      <c r="G3340" s="55"/>
      <c r="H3340" s="56" t="str">
        <f t="shared" si="36"/>
        <v/>
      </c>
      <c r="I3340" s="57" t="s">
        <v>1120</v>
      </c>
      <c r="J3340" s="58"/>
      <c r="K3340" s="57"/>
      <c r="L3340" s="59"/>
      <c r="M3340" s="60">
        <v>-0.60599999999999998</v>
      </c>
      <c r="N3340" s="61"/>
      <c r="O3340" s="62"/>
      <c r="P3340" s="63"/>
      <c r="Q3340" s="61"/>
      <c r="R3340" s="61"/>
      <c r="S3340" s="61"/>
      <c r="T3340" s="64" t="s">
        <v>36</v>
      </c>
      <c r="U3340" s="61"/>
      <c r="V3340" s="61"/>
    </row>
    <row r="3341" spans="6:22" s="53" customFormat="1" ht="11.25" hidden="1" outlineLevel="3" x14ac:dyDescent="0.25">
      <c r="F3341" s="54"/>
      <c r="G3341" s="55"/>
      <c r="H3341" s="56" t="str">
        <f t="shared" si="36"/>
        <v/>
      </c>
      <c r="I3341" s="57" t="s">
        <v>1123</v>
      </c>
      <c r="J3341" s="58"/>
      <c r="K3341" s="57"/>
      <c r="L3341" s="59"/>
      <c r="M3341" s="60">
        <v>-6.6719999999999997</v>
      </c>
      <c r="N3341" s="61"/>
      <c r="O3341" s="62"/>
      <c r="P3341" s="63"/>
      <c r="Q3341" s="61"/>
      <c r="R3341" s="61"/>
      <c r="S3341" s="61"/>
      <c r="T3341" s="64" t="s">
        <v>36</v>
      </c>
      <c r="U3341" s="61"/>
      <c r="V3341" s="61"/>
    </row>
    <row r="3342" spans="6:22" s="53" customFormat="1" ht="11.25" hidden="1" outlineLevel="3" x14ac:dyDescent="0.25">
      <c r="F3342" s="54"/>
      <c r="G3342" s="55"/>
      <c r="H3342" s="56" t="str">
        <f t="shared" si="36"/>
        <v/>
      </c>
      <c r="I3342" s="57" t="s">
        <v>1127</v>
      </c>
      <c r="J3342" s="58"/>
      <c r="K3342" s="57"/>
      <c r="L3342" s="59"/>
      <c r="M3342" s="60">
        <v>-0.6</v>
      </c>
      <c r="N3342" s="61"/>
      <c r="O3342" s="62"/>
      <c r="P3342" s="63"/>
      <c r="Q3342" s="61"/>
      <c r="R3342" s="61"/>
      <c r="S3342" s="61"/>
      <c r="T3342" s="64" t="s">
        <v>36</v>
      </c>
      <c r="U3342" s="61"/>
      <c r="V3342" s="61"/>
    </row>
    <row r="3343" spans="6:22" s="53" customFormat="1" ht="11.25" hidden="1" outlineLevel="3" x14ac:dyDescent="0.25">
      <c r="F3343" s="54"/>
      <c r="G3343" s="55"/>
      <c r="H3343" s="56" t="str">
        <f t="shared" si="36"/>
        <v/>
      </c>
      <c r="I3343" s="57" t="s">
        <v>1128</v>
      </c>
      <c r="J3343" s="58"/>
      <c r="K3343" s="57"/>
      <c r="L3343" s="59"/>
      <c r="M3343" s="60">
        <v>-9.0205500000000001</v>
      </c>
      <c r="N3343" s="61"/>
      <c r="O3343" s="62"/>
      <c r="P3343" s="63"/>
      <c r="Q3343" s="61"/>
      <c r="R3343" s="61"/>
      <c r="S3343" s="61"/>
      <c r="T3343" s="64" t="s">
        <v>36</v>
      </c>
      <c r="U3343" s="61"/>
      <c r="V3343" s="61"/>
    </row>
    <row r="3344" spans="6:22" s="53" customFormat="1" ht="11.25" hidden="1" outlineLevel="3" x14ac:dyDescent="0.25">
      <c r="F3344" s="54"/>
      <c r="G3344" s="55"/>
      <c r="H3344" s="56" t="str">
        <f t="shared" si="36"/>
        <v/>
      </c>
      <c r="I3344" s="57" t="s">
        <v>1165</v>
      </c>
      <c r="J3344" s="58"/>
      <c r="K3344" s="57"/>
      <c r="L3344" s="59"/>
      <c r="M3344" s="60">
        <v>10</v>
      </c>
      <c r="N3344" s="61"/>
      <c r="O3344" s="62"/>
      <c r="P3344" s="63"/>
      <c r="Q3344" s="61"/>
      <c r="R3344" s="61"/>
      <c r="S3344" s="61"/>
      <c r="T3344" s="64" t="s">
        <v>36</v>
      </c>
      <c r="U3344" s="61"/>
      <c r="V3344" s="61"/>
    </row>
    <row r="3345" spans="6:25" s="53" customFormat="1" ht="11.25" hidden="1" outlineLevel="3" x14ac:dyDescent="0.25">
      <c r="F3345" s="54"/>
      <c r="G3345" s="55"/>
      <c r="H3345" s="56" t="str">
        <f t="shared" si="36"/>
        <v/>
      </c>
      <c r="I3345" s="57" t="s">
        <v>1899</v>
      </c>
      <c r="J3345" s="58"/>
      <c r="K3345" s="57"/>
      <c r="L3345" s="59"/>
      <c r="M3345" s="60">
        <v>0</v>
      </c>
      <c r="N3345" s="61"/>
      <c r="O3345" s="62"/>
      <c r="P3345" s="63"/>
      <c r="Q3345" s="61"/>
      <c r="R3345" s="61"/>
      <c r="S3345" s="61"/>
      <c r="T3345" s="64" t="s">
        <v>36</v>
      </c>
      <c r="U3345" s="61"/>
      <c r="V3345" s="61"/>
    </row>
    <row r="3346" spans="6:25" s="53" customFormat="1" ht="11.25" hidden="1" outlineLevel="3" x14ac:dyDescent="0.25">
      <c r="F3346" s="54"/>
      <c r="G3346" s="55"/>
      <c r="H3346" s="56" t="str">
        <f t="shared" si="36"/>
        <v/>
      </c>
      <c r="I3346" s="57" t="s">
        <v>1900</v>
      </c>
      <c r="J3346" s="58"/>
      <c r="K3346" s="57"/>
      <c r="L3346" s="59"/>
      <c r="M3346" s="60">
        <v>-9</v>
      </c>
      <c r="N3346" s="61"/>
      <c r="O3346" s="62"/>
      <c r="P3346" s="63"/>
      <c r="Q3346" s="61"/>
      <c r="R3346" s="61"/>
      <c r="S3346" s="61"/>
      <c r="T3346" s="64" t="s">
        <v>36</v>
      </c>
      <c r="U3346" s="61"/>
      <c r="V3346" s="61"/>
    </row>
    <row r="3347" spans="6:25" s="43" customFormat="1" ht="12" hidden="1" outlineLevel="2" x14ac:dyDescent="0.2">
      <c r="F3347" s="35">
        <v>750</v>
      </c>
      <c r="G3347" s="36" t="s">
        <v>28</v>
      </c>
      <c r="H3347" s="37" t="s">
        <v>676</v>
      </c>
      <c r="I3347" s="38" t="s">
        <v>677</v>
      </c>
      <c r="J3347" s="36" t="s">
        <v>101</v>
      </c>
      <c r="K3347" s="39">
        <v>806.73400000000004</v>
      </c>
      <c r="L3347" s="40">
        <v>0</v>
      </c>
      <c r="M3347" s="39">
        <v>806.73400000000004</v>
      </c>
      <c r="N3347" s="41"/>
      <c r="O3347" s="42">
        <f>M3347*N3347</f>
        <v>0</v>
      </c>
      <c r="P3347" s="42">
        <v>2.0000000000000001E-4</v>
      </c>
      <c r="Q3347" s="42">
        <f>M3347*P3347</f>
        <v>0.16134680000000001</v>
      </c>
      <c r="R3347" s="42"/>
      <c r="S3347" s="42">
        <f>M3347*R3347</f>
        <v>0</v>
      </c>
      <c r="T3347" s="42">
        <v>21</v>
      </c>
      <c r="U3347" s="42">
        <f>O3347*T3347/100</f>
        <v>0</v>
      </c>
      <c r="V3347" s="42">
        <f>U3347+O3347</f>
        <v>0</v>
      </c>
      <c r="W3347" s="42"/>
      <c r="X3347" s="42"/>
      <c r="Y3347" s="42">
        <v>1</v>
      </c>
    </row>
    <row r="3348" spans="6:25" s="43" customFormat="1" ht="12" hidden="1" outlineLevel="2" x14ac:dyDescent="0.2">
      <c r="F3348" s="44"/>
      <c r="G3348" s="45"/>
      <c r="H3348" s="46" t="s">
        <v>33</v>
      </c>
      <c r="I3348" s="88" t="s">
        <v>678</v>
      </c>
      <c r="J3348" s="88"/>
      <c r="K3348" s="88"/>
      <c r="L3348" s="88"/>
      <c r="M3348" s="88"/>
      <c r="N3348" s="88"/>
      <c r="O3348" s="88"/>
      <c r="P3348" s="47"/>
      <c r="Q3348" s="48"/>
      <c r="R3348" s="47"/>
      <c r="S3348" s="48"/>
      <c r="T3348" s="49"/>
      <c r="U3348" s="49"/>
      <c r="V3348" s="49"/>
      <c r="W3348" s="50"/>
    </row>
    <row r="3349" spans="6:25" s="43" customFormat="1" ht="6" hidden="1" customHeight="1" outlineLevel="2" x14ac:dyDescent="0.2">
      <c r="F3349" s="44"/>
      <c r="G3349" s="45"/>
      <c r="H3349" s="51"/>
      <c r="I3349" s="52"/>
      <c r="J3349" s="52"/>
      <c r="K3349" s="52"/>
      <c r="L3349" s="52"/>
      <c r="M3349" s="52"/>
      <c r="N3349" s="52"/>
      <c r="O3349" s="52"/>
      <c r="P3349" s="47"/>
      <c r="Q3349" s="48"/>
      <c r="R3349" s="47"/>
      <c r="S3349" s="48"/>
      <c r="T3349" s="49"/>
      <c r="U3349" s="49"/>
      <c r="V3349" s="49"/>
      <c r="W3349" s="50"/>
    </row>
    <row r="3350" spans="6:25" s="43" customFormat="1" ht="12" hidden="1" outlineLevel="2" x14ac:dyDescent="0.2">
      <c r="F3350" s="35">
        <v>751</v>
      </c>
      <c r="G3350" s="36" t="s">
        <v>28</v>
      </c>
      <c r="H3350" s="37" t="s">
        <v>679</v>
      </c>
      <c r="I3350" s="38" t="s">
        <v>680</v>
      </c>
      <c r="J3350" s="36" t="s">
        <v>101</v>
      </c>
      <c r="K3350" s="39">
        <v>806.73400000000004</v>
      </c>
      <c r="L3350" s="40">
        <v>0</v>
      </c>
      <c r="M3350" s="39">
        <v>806.73400000000004</v>
      </c>
      <c r="N3350" s="41"/>
      <c r="O3350" s="42">
        <f>M3350*N3350</f>
        <v>0</v>
      </c>
      <c r="P3350" s="42">
        <v>2.9E-4</v>
      </c>
      <c r="Q3350" s="42">
        <f>M3350*P3350</f>
        <v>0.23395286000000001</v>
      </c>
      <c r="R3350" s="42"/>
      <c r="S3350" s="42">
        <f>M3350*R3350</f>
        <v>0</v>
      </c>
      <c r="T3350" s="42">
        <v>21</v>
      </c>
      <c r="U3350" s="42">
        <f>O3350*T3350/100</f>
        <v>0</v>
      </c>
      <c r="V3350" s="42">
        <f>U3350+O3350</f>
        <v>0</v>
      </c>
      <c r="W3350" s="42"/>
      <c r="X3350" s="42"/>
      <c r="Y3350" s="42">
        <v>1</v>
      </c>
    </row>
    <row r="3351" spans="6:25" s="43" customFormat="1" ht="12" hidden="1" outlineLevel="2" x14ac:dyDescent="0.2">
      <c r="F3351" s="44"/>
      <c r="G3351" s="45"/>
      <c r="H3351" s="46" t="s">
        <v>33</v>
      </c>
      <c r="I3351" s="88" t="s">
        <v>681</v>
      </c>
      <c r="J3351" s="88"/>
      <c r="K3351" s="88"/>
      <c r="L3351" s="88"/>
      <c r="M3351" s="88"/>
      <c r="N3351" s="88"/>
      <c r="O3351" s="88"/>
      <c r="P3351" s="47"/>
      <c r="Q3351" s="48"/>
      <c r="R3351" s="47"/>
      <c r="S3351" s="48"/>
      <c r="T3351" s="49"/>
      <c r="U3351" s="49"/>
      <c r="V3351" s="49"/>
      <c r="W3351" s="50"/>
    </row>
    <row r="3352" spans="6:25" s="43" customFormat="1" ht="6" hidden="1" customHeight="1" outlineLevel="2" x14ac:dyDescent="0.2">
      <c r="F3352" s="44"/>
      <c r="G3352" s="45"/>
      <c r="H3352" s="51"/>
      <c r="I3352" s="52"/>
      <c r="J3352" s="52"/>
      <c r="K3352" s="52"/>
      <c r="L3352" s="52"/>
      <c r="M3352" s="52"/>
      <c r="N3352" s="52"/>
      <c r="O3352" s="52"/>
      <c r="P3352" s="47"/>
      <c r="Q3352" s="48"/>
      <c r="R3352" s="47"/>
      <c r="S3352" s="48"/>
      <c r="T3352" s="49"/>
      <c r="U3352" s="49"/>
      <c r="V3352" s="49"/>
      <c r="W3352" s="50"/>
    </row>
    <row r="3353" spans="6:25" s="65" customFormat="1" ht="12.75" hidden="1" customHeight="1" outlineLevel="2" x14ac:dyDescent="0.25">
      <c r="F3353" s="66"/>
      <c r="G3353" s="67"/>
      <c r="H3353" s="67"/>
      <c r="I3353" s="68"/>
      <c r="J3353" s="67"/>
      <c r="K3353" s="69"/>
      <c r="L3353" s="70"/>
      <c r="M3353" s="69"/>
      <c r="N3353" s="70"/>
      <c r="O3353" s="71"/>
      <c r="P3353" s="72"/>
      <c r="Q3353" s="70"/>
      <c r="R3353" s="70"/>
      <c r="S3353" s="70"/>
      <c r="T3353" s="73" t="s">
        <v>36</v>
      </c>
      <c r="U3353" s="70"/>
      <c r="V3353" s="70"/>
      <c r="W3353" s="70"/>
    </row>
    <row r="3354" spans="6:25" s="25" customFormat="1" ht="16.5" hidden="1" customHeight="1" outlineLevel="1" collapsed="1" x14ac:dyDescent="0.2">
      <c r="F3354" s="26"/>
      <c r="G3354" s="27"/>
      <c r="H3354" s="28"/>
      <c r="I3354" s="28" t="s">
        <v>1901</v>
      </c>
      <c r="J3354" s="27"/>
      <c r="K3354" s="29"/>
      <c r="L3354" s="30"/>
      <c r="M3354" s="29"/>
      <c r="N3354" s="30"/>
      <c r="O3354" s="31">
        <f>SUBTOTAL(9,O3355:O3400)</f>
        <v>0</v>
      </c>
      <c r="P3354" s="32"/>
      <c r="Q3354" s="31">
        <f>SUBTOTAL(9,Q3355:Q3400)</f>
        <v>7.9600000000000001E-3</v>
      </c>
      <c r="R3354" s="30"/>
      <c r="S3354" s="31">
        <f>SUBTOTAL(9,S3355:S3400)</f>
        <v>0</v>
      </c>
      <c r="T3354" s="33"/>
      <c r="U3354" s="31">
        <f>SUBTOTAL(9,U3355:U3400)</f>
        <v>0</v>
      </c>
      <c r="V3354" s="31">
        <f>SUBTOTAL(9,V3355:V3400)</f>
        <v>0</v>
      </c>
      <c r="Y3354" s="31">
        <f>SUBTOTAL(9,Y3355:Y3400)</f>
        <v>15</v>
      </c>
    </row>
    <row r="3355" spans="6:25" s="43" customFormat="1" ht="12" hidden="1" outlineLevel="2" x14ac:dyDescent="0.2">
      <c r="F3355" s="35">
        <v>752</v>
      </c>
      <c r="G3355" s="36" t="s">
        <v>28</v>
      </c>
      <c r="H3355" s="37" t="s">
        <v>1902</v>
      </c>
      <c r="I3355" s="38" t="s">
        <v>1903</v>
      </c>
      <c r="J3355" s="36" t="s">
        <v>31</v>
      </c>
      <c r="K3355" s="39">
        <v>3</v>
      </c>
      <c r="L3355" s="40">
        <v>0</v>
      </c>
      <c r="M3355" s="39">
        <v>3</v>
      </c>
      <c r="N3355" s="41"/>
      <c r="O3355" s="42">
        <f>M3355*N3355</f>
        <v>0</v>
      </c>
      <c r="P3355" s="42">
        <v>8.7000000000000001E-4</v>
      </c>
      <c r="Q3355" s="42">
        <f>M3355*P3355</f>
        <v>2.6099999999999999E-3</v>
      </c>
      <c r="R3355" s="42"/>
      <c r="S3355" s="42">
        <f>M3355*R3355</f>
        <v>0</v>
      </c>
      <c r="T3355" s="42">
        <v>21</v>
      </c>
      <c r="U3355" s="42">
        <f>O3355*T3355/100</f>
        <v>0</v>
      </c>
      <c r="V3355" s="42">
        <f>U3355+O3355</f>
        <v>0</v>
      </c>
      <c r="W3355" s="42"/>
      <c r="X3355" s="42"/>
      <c r="Y3355" s="42">
        <v>1</v>
      </c>
    </row>
    <row r="3356" spans="6:25" s="43" customFormat="1" ht="12" hidden="1" outlineLevel="2" x14ac:dyDescent="0.2">
      <c r="F3356" s="44"/>
      <c r="G3356" s="45"/>
      <c r="H3356" s="46" t="s">
        <v>33</v>
      </c>
      <c r="I3356" s="88" t="s">
        <v>1904</v>
      </c>
      <c r="J3356" s="88"/>
      <c r="K3356" s="88"/>
      <c r="L3356" s="88"/>
      <c r="M3356" s="88"/>
      <c r="N3356" s="88"/>
      <c r="O3356" s="88"/>
      <c r="P3356" s="47"/>
      <c r="Q3356" s="48"/>
      <c r="R3356" s="47"/>
      <c r="S3356" s="48"/>
      <c r="T3356" s="49"/>
      <c r="U3356" s="49"/>
      <c r="V3356" s="49"/>
      <c r="W3356" s="50"/>
    </row>
    <row r="3357" spans="6:25" s="43" customFormat="1" ht="6" hidden="1" customHeight="1" outlineLevel="2" x14ac:dyDescent="0.2">
      <c r="F3357" s="44"/>
      <c r="G3357" s="45"/>
      <c r="H3357" s="51"/>
      <c r="I3357" s="52"/>
      <c r="J3357" s="52"/>
      <c r="K3357" s="52"/>
      <c r="L3357" s="52"/>
      <c r="M3357" s="52"/>
      <c r="N3357" s="52"/>
      <c r="O3357" s="52"/>
      <c r="P3357" s="47"/>
      <c r="Q3357" s="48"/>
      <c r="R3357" s="47"/>
      <c r="S3357" s="48"/>
      <c r="T3357" s="49"/>
      <c r="U3357" s="49"/>
      <c r="V3357" s="49"/>
      <c r="W3357" s="50"/>
    </row>
    <row r="3358" spans="6:25" s="43" customFormat="1" ht="12" hidden="1" outlineLevel="2" x14ac:dyDescent="0.2">
      <c r="F3358" s="35">
        <v>753</v>
      </c>
      <c r="G3358" s="36" t="s">
        <v>41</v>
      </c>
      <c r="H3358" s="37" t="s">
        <v>1905</v>
      </c>
      <c r="I3358" s="38" t="s">
        <v>1906</v>
      </c>
      <c r="J3358" s="36" t="s">
        <v>31</v>
      </c>
      <c r="K3358" s="39">
        <v>2</v>
      </c>
      <c r="L3358" s="40">
        <v>0</v>
      </c>
      <c r="M3358" s="39">
        <v>2</v>
      </c>
      <c r="N3358" s="41"/>
      <c r="O3358" s="42">
        <f>M3358*N3358</f>
        <v>0</v>
      </c>
      <c r="P3358" s="42">
        <v>4.4999999999999999E-4</v>
      </c>
      <c r="Q3358" s="42">
        <f>M3358*P3358</f>
        <v>8.9999999999999998E-4</v>
      </c>
      <c r="R3358" s="42"/>
      <c r="S3358" s="42">
        <f>M3358*R3358</f>
        <v>0</v>
      </c>
      <c r="T3358" s="42">
        <v>21</v>
      </c>
      <c r="U3358" s="42">
        <f>O3358*T3358/100</f>
        <v>0</v>
      </c>
      <c r="V3358" s="42">
        <f>U3358+O3358</f>
        <v>0</v>
      </c>
      <c r="W3358" s="42"/>
      <c r="X3358" s="42"/>
      <c r="Y3358" s="42">
        <v>1</v>
      </c>
    </row>
    <row r="3359" spans="6:25" s="43" customFormat="1" ht="12" hidden="1" outlineLevel="2" x14ac:dyDescent="0.2">
      <c r="F3359" s="44"/>
      <c r="G3359" s="45"/>
      <c r="H3359" s="46" t="s">
        <v>33</v>
      </c>
      <c r="I3359" s="88" t="s">
        <v>1907</v>
      </c>
      <c r="J3359" s="88"/>
      <c r="K3359" s="88"/>
      <c r="L3359" s="88"/>
      <c r="M3359" s="88"/>
      <c r="N3359" s="88"/>
      <c r="O3359" s="88"/>
      <c r="P3359" s="47"/>
      <c r="Q3359" s="48"/>
      <c r="R3359" s="47"/>
      <c r="S3359" s="48"/>
      <c r="T3359" s="49"/>
      <c r="U3359" s="49"/>
      <c r="V3359" s="49"/>
      <c r="W3359" s="50"/>
    </row>
    <row r="3360" spans="6:25" s="43" customFormat="1" ht="6" hidden="1" customHeight="1" outlineLevel="2" x14ac:dyDescent="0.2">
      <c r="F3360" s="44"/>
      <c r="G3360" s="45"/>
      <c r="H3360" s="51"/>
      <c r="I3360" s="52"/>
      <c r="J3360" s="52"/>
      <c r="K3360" s="52"/>
      <c r="L3360" s="52"/>
      <c r="M3360" s="52"/>
      <c r="N3360" s="52"/>
      <c r="O3360" s="52"/>
      <c r="P3360" s="47"/>
      <c r="Q3360" s="48"/>
      <c r="R3360" s="47"/>
      <c r="S3360" s="48"/>
      <c r="T3360" s="49"/>
      <c r="U3360" s="49"/>
      <c r="V3360" s="49"/>
      <c r="W3360" s="50"/>
    </row>
    <row r="3361" spans="6:25" s="43" customFormat="1" ht="12" hidden="1" outlineLevel="2" x14ac:dyDescent="0.2">
      <c r="F3361" s="35">
        <v>754</v>
      </c>
      <c r="G3361" s="36" t="s">
        <v>41</v>
      </c>
      <c r="H3361" s="37" t="s">
        <v>1908</v>
      </c>
      <c r="I3361" s="38" t="s">
        <v>1909</v>
      </c>
      <c r="J3361" s="36" t="s">
        <v>31</v>
      </c>
      <c r="K3361" s="39">
        <v>1</v>
      </c>
      <c r="L3361" s="40">
        <v>0</v>
      </c>
      <c r="M3361" s="39">
        <v>1</v>
      </c>
      <c r="N3361" s="41"/>
      <c r="O3361" s="42">
        <f>M3361*N3361</f>
        <v>0</v>
      </c>
      <c r="P3361" s="42"/>
      <c r="Q3361" s="42">
        <f>M3361*P3361</f>
        <v>0</v>
      </c>
      <c r="R3361" s="42"/>
      <c r="S3361" s="42">
        <f>M3361*R3361</f>
        <v>0</v>
      </c>
      <c r="T3361" s="42">
        <v>21</v>
      </c>
      <c r="U3361" s="42">
        <f>O3361*T3361/100</f>
        <v>0</v>
      </c>
      <c r="V3361" s="42">
        <f>U3361+O3361</f>
        <v>0</v>
      </c>
      <c r="W3361" s="42"/>
      <c r="X3361" s="42"/>
      <c r="Y3361" s="42">
        <v>1</v>
      </c>
    </row>
    <row r="3362" spans="6:25" s="43" customFormat="1" ht="12" hidden="1" outlineLevel="2" x14ac:dyDescent="0.2">
      <c r="F3362" s="44"/>
      <c r="G3362" s="45"/>
      <c r="H3362" s="46" t="s">
        <v>33</v>
      </c>
      <c r="I3362" s="88"/>
      <c r="J3362" s="88"/>
      <c r="K3362" s="88"/>
      <c r="L3362" s="88"/>
      <c r="M3362" s="88"/>
      <c r="N3362" s="88"/>
      <c r="O3362" s="88"/>
      <c r="P3362" s="47"/>
      <c r="Q3362" s="48"/>
      <c r="R3362" s="47"/>
      <c r="S3362" s="48"/>
      <c r="T3362" s="49"/>
      <c r="U3362" s="49"/>
      <c r="V3362" s="49"/>
      <c r="W3362" s="50"/>
    </row>
    <row r="3363" spans="6:25" s="43" customFormat="1" ht="6" hidden="1" customHeight="1" outlineLevel="2" x14ac:dyDescent="0.2">
      <c r="F3363" s="44"/>
      <c r="G3363" s="45"/>
      <c r="H3363" s="51"/>
      <c r="I3363" s="52"/>
      <c r="J3363" s="52"/>
      <c r="K3363" s="52"/>
      <c r="L3363" s="52"/>
      <c r="M3363" s="52"/>
      <c r="N3363" s="52"/>
      <c r="O3363" s="52"/>
      <c r="P3363" s="47"/>
      <c r="Q3363" s="48"/>
      <c r="R3363" s="47"/>
      <c r="S3363" s="48"/>
      <c r="T3363" s="49"/>
      <c r="U3363" s="49"/>
      <c r="V3363" s="49"/>
      <c r="W3363" s="50"/>
    </row>
    <row r="3364" spans="6:25" s="43" customFormat="1" ht="12" hidden="1" outlineLevel="2" x14ac:dyDescent="0.2">
      <c r="F3364" s="35">
        <v>755</v>
      </c>
      <c r="G3364" s="36" t="s">
        <v>41</v>
      </c>
      <c r="H3364" s="37" t="s">
        <v>1908</v>
      </c>
      <c r="I3364" s="38" t="s">
        <v>1910</v>
      </c>
      <c r="J3364" s="36" t="s">
        <v>31</v>
      </c>
      <c r="K3364" s="39">
        <v>1</v>
      </c>
      <c r="L3364" s="40">
        <v>0</v>
      </c>
      <c r="M3364" s="39">
        <v>1</v>
      </c>
      <c r="N3364" s="41"/>
      <c r="O3364" s="42">
        <f>M3364*N3364</f>
        <v>0</v>
      </c>
      <c r="P3364" s="42"/>
      <c r="Q3364" s="42">
        <f>M3364*P3364</f>
        <v>0</v>
      </c>
      <c r="R3364" s="42"/>
      <c r="S3364" s="42">
        <f>M3364*R3364</f>
        <v>0</v>
      </c>
      <c r="T3364" s="42">
        <v>21</v>
      </c>
      <c r="U3364" s="42">
        <f>O3364*T3364/100</f>
        <v>0</v>
      </c>
      <c r="V3364" s="42">
        <f>U3364+O3364</f>
        <v>0</v>
      </c>
      <c r="W3364" s="42"/>
      <c r="X3364" s="42"/>
      <c r="Y3364" s="42">
        <v>1</v>
      </c>
    </row>
    <row r="3365" spans="6:25" s="43" customFormat="1" ht="12" hidden="1" outlineLevel="2" x14ac:dyDescent="0.2">
      <c r="F3365" s="44"/>
      <c r="G3365" s="45"/>
      <c r="H3365" s="46" t="s">
        <v>33</v>
      </c>
      <c r="I3365" s="88"/>
      <c r="J3365" s="88"/>
      <c r="K3365" s="88"/>
      <c r="L3365" s="88"/>
      <c r="M3365" s="88"/>
      <c r="N3365" s="88"/>
      <c r="O3365" s="88"/>
      <c r="P3365" s="47"/>
      <c r="Q3365" s="48"/>
      <c r="R3365" s="47"/>
      <c r="S3365" s="48"/>
      <c r="T3365" s="49"/>
      <c r="U3365" s="49"/>
      <c r="V3365" s="49"/>
      <c r="W3365" s="50"/>
    </row>
    <row r="3366" spans="6:25" s="43" customFormat="1" ht="6" hidden="1" customHeight="1" outlineLevel="2" x14ac:dyDescent="0.2">
      <c r="F3366" s="44"/>
      <c r="G3366" s="45"/>
      <c r="H3366" s="51"/>
      <c r="I3366" s="52"/>
      <c r="J3366" s="52"/>
      <c r="K3366" s="52"/>
      <c r="L3366" s="52"/>
      <c r="M3366" s="52"/>
      <c r="N3366" s="52"/>
      <c r="O3366" s="52"/>
      <c r="P3366" s="47"/>
      <c r="Q3366" s="48"/>
      <c r="R3366" s="47"/>
      <c r="S3366" s="48"/>
      <c r="T3366" s="49"/>
      <c r="U3366" s="49"/>
      <c r="V3366" s="49"/>
      <c r="W3366" s="50"/>
    </row>
    <row r="3367" spans="6:25" s="43" customFormat="1" ht="12" hidden="1" outlineLevel="2" x14ac:dyDescent="0.2">
      <c r="F3367" s="35">
        <v>756</v>
      </c>
      <c r="G3367" s="36" t="s">
        <v>41</v>
      </c>
      <c r="H3367" s="37" t="s">
        <v>1908</v>
      </c>
      <c r="I3367" s="38" t="s">
        <v>1911</v>
      </c>
      <c r="J3367" s="36" t="s">
        <v>31</v>
      </c>
      <c r="K3367" s="39">
        <v>1</v>
      </c>
      <c r="L3367" s="40">
        <v>0</v>
      </c>
      <c r="M3367" s="39">
        <v>1</v>
      </c>
      <c r="N3367" s="41"/>
      <c r="O3367" s="42">
        <f>M3367*N3367</f>
        <v>0</v>
      </c>
      <c r="P3367" s="42"/>
      <c r="Q3367" s="42">
        <f>M3367*P3367</f>
        <v>0</v>
      </c>
      <c r="R3367" s="42"/>
      <c r="S3367" s="42">
        <f>M3367*R3367</f>
        <v>0</v>
      </c>
      <c r="T3367" s="42">
        <v>21</v>
      </c>
      <c r="U3367" s="42">
        <f>O3367*T3367/100</f>
        <v>0</v>
      </c>
      <c r="V3367" s="42">
        <f>U3367+O3367</f>
        <v>0</v>
      </c>
      <c r="W3367" s="42"/>
      <c r="X3367" s="42"/>
      <c r="Y3367" s="42">
        <v>1</v>
      </c>
    </row>
    <row r="3368" spans="6:25" s="43" customFormat="1" ht="12" hidden="1" outlineLevel="2" x14ac:dyDescent="0.2">
      <c r="F3368" s="44"/>
      <c r="G3368" s="45"/>
      <c r="H3368" s="46" t="s">
        <v>33</v>
      </c>
      <c r="I3368" s="88"/>
      <c r="J3368" s="88"/>
      <c r="K3368" s="88"/>
      <c r="L3368" s="88"/>
      <c r="M3368" s="88"/>
      <c r="N3368" s="88"/>
      <c r="O3368" s="88"/>
      <c r="P3368" s="47"/>
      <c r="Q3368" s="48"/>
      <c r="R3368" s="47"/>
      <c r="S3368" s="48"/>
      <c r="T3368" s="49"/>
      <c r="U3368" s="49"/>
      <c r="V3368" s="49"/>
      <c r="W3368" s="50"/>
    </row>
    <row r="3369" spans="6:25" s="43" customFormat="1" ht="6" hidden="1" customHeight="1" outlineLevel="2" x14ac:dyDescent="0.2">
      <c r="F3369" s="44"/>
      <c r="G3369" s="45"/>
      <c r="H3369" s="51"/>
      <c r="I3369" s="52"/>
      <c r="J3369" s="52"/>
      <c r="K3369" s="52"/>
      <c r="L3369" s="52"/>
      <c r="M3369" s="52"/>
      <c r="N3369" s="52"/>
      <c r="O3369" s="52"/>
      <c r="P3369" s="47"/>
      <c r="Q3369" s="48"/>
      <c r="R3369" s="47"/>
      <c r="S3369" s="48"/>
      <c r="T3369" s="49"/>
      <c r="U3369" s="49"/>
      <c r="V3369" s="49"/>
      <c r="W3369" s="50"/>
    </row>
    <row r="3370" spans="6:25" s="43" customFormat="1" ht="12" hidden="1" outlineLevel="2" x14ac:dyDescent="0.2">
      <c r="F3370" s="35">
        <v>757</v>
      </c>
      <c r="G3370" s="36" t="s">
        <v>28</v>
      </c>
      <c r="H3370" s="37" t="s">
        <v>1912</v>
      </c>
      <c r="I3370" s="38" t="s">
        <v>1913</v>
      </c>
      <c r="J3370" s="36" t="s">
        <v>31</v>
      </c>
      <c r="K3370" s="39">
        <v>7</v>
      </c>
      <c r="L3370" s="40">
        <v>0</v>
      </c>
      <c r="M3370" s="39">
        <v>7</v>
      </c>
      <c r="N3370" s="41"/>
      <c r="O3370" s="42">
        <f>M3370*N3370</f>
        <v>0</v>
      </c>
      <c r="P3370" s="42">
        <v>2.5000000000000001E-4</v>
      </c>
      <c r="Q3370" s="42">
        <f>M3370*P3370</f>
        <v>1.75E-3</v>
      </c>
      <c r="R3370" s="42"/>
      <c r="S3370" s="42">
        <f>M3370*R3370</f>
        <v>0</v>
      </c>
      <c r="T3370" s="42">
        <v>21</v>
      </c>
      <c r="U3370" s="42">
        <f>O3370*T3370/100</f>
        <v>0</v>
      </c>
      <c r="V3370" s="42">
        <f>U3370+O3370</f>
        <v>0</v>
      </c>
      <c r="W3370" s="42"/>
      <c r="X3370" s="42"/>
      <c r="Y3370" s="42">
        <v>1</v>
      </c>
    </row>
    <row r="3371" spans="6:25" s="43" customFormat="1" ht="12" hidden="1" outlineLevel="2" x14ac:dyDescent="0.2">
      <c r="F3371" s="44"/>
      <c r="G3371" s="45"/>
      <c r="H3371" s="46" t="s">
        <v>33</v>
      </c>
      <c r="I3371" s="88" t="s">
        <v>1914</v>
      </c>
      <c r="J3371" s="88"/>
      <c r="K3371" s="88"/>
      <c r="L3371" s="88"/>
      <c r="M3371" s="88"/>
      <c r="N3371" s="88"/>
      <c r="O3371" s="88"/>
      <c r="P3371" s="47"/>
      <c r="Q3371" s="48"/>
      <c r="R3371" s="47"/>
      <c r="S3371" s="48"/>
      <c r="T3371" s="49"/>
      <c r="U3371" s="49"/>
      <c r="V3371" s="49"/>
      <c r="W3371" s="50"/>
    </row>
    <row r="3372" spans="6:25" s="43" customFormat="1" ht="6" hidden="1" customHeight="1" outlineLevel="2" x14ac:dyDescent="0.2">
      <c r="F3372" s="44"/>
      <c r="G3372" s="45"/>
      <c r="H3372" s="51"/>
      <c r="I3372" s="52"/>
      <c r="J3372" s="52"/>
      <c r="K3372" s="52"/>
      <c r="L3372" s="52"/>
      <c r="M3372" s="52"/>
      <c r="N3372" s="52"/>
      <c r="O3372" s="52"/>
      <c r="P3372" s="47"/>
      <c r="Q3372" s="48"/>
      <c r="R3372" s="47"/>
      <c r="S3372" s="48"/>
      <c r="T3372" s="49"/>
      <c r="U3372" s="49"/>
      <c r="V3372" s="49"/>
      <c r="W3372" s="50"/>
    </row>
    <row r="3373" spans="6:25" s="43" customFormat="1" ht="12" hidden="1" outlineLevel="2" x14ac:dyDescent="0.2">
      <c r="F3373" s="35">
        <v>758</v>
      </c>
      <c r="G3373" s="36" t="s">
        <v>41</v>
      </c>
      <c r="H3373" s="37" t="s">
        <v>1905</v>
      </c>
      <c r="I3373" s="38" t="s">
        <v>1906</v>
      </c>
      <c r="J3373" s="36" t="s">
        <v>31</v>
      </c>
      <c r="K3373" s="39">
        <v>6</v>
      </c>
      <c r="L3373" s="40">
        <v>0</v>
      </c>
      <c r="M3373" s="39">
        <v>6</v>
      </c>
      <c r="N3373" s="41"/>
      <c r="O3373" s="42">
        <f>M3373*N3373</f>
        <v>0</v>
      </c>
      <c r="P3373" s="42">
        <v>4.4999999999999999E-4</v>
      </c>
      <c r="Q3373" s="42">
        <f>M3373*P3373</f>
        <v>2.7000000000000001E-3</v>
      </c>
      <c r="R3373" s="42"/>
      <c r="S3373" s="42">
        <f>M3373*R3373</f>
        <v>0</v>
      </c>
      <c r="T3373" s="42">
        <v>21</v>
      </c>
      <c r="U3373" s="42">
        <f>O3373*T3373/100</f>
        <v>0</v>
      </c>
      <c r="V3373" s="42">
        <f>U3373+O3373</f>
        <v>0</v>
      </c>
      <c r="W3373" s="42"/>
      <c r="X3373" s="42"/>
      <c r="Y3373" s="42">
        <v>1</v>
      </c>
    </row>
    <row r="3374" spans="6:25" s="43" customFormat="1" ht="12" hidden="1" outlineLevel="2" x14ac:dyDescent="0.2">
      <c r="F3374" s="44"/>
      <c r="G3374" s="45"/>
      <c r="H3374" s="46" t="s">
        <v>33</v>
      </c>
      <c r="I3374" s="88" t="s">
        <v>1907</v>
      </c>
      <c r="J3374" s="88"/>
      <c r="K3374" s="88"/>
      <c r="L3374" s="88"/>
      <c r="M3374" s="88"/>
      <c r="N3374" s="88"/>
      <c r="O3374" s="88"/>
      <c r="P3374" s="47"/>
      <c r="Q3374" s="48"/>
      <c r="R3374" s="47"/>
      <c r="S3374" s="48"/>
      <c r="T3374" s="49"/>
      <c r="U3374" s="49"/>
      <c r="V3374" s="49"/>
      <c r="W3374" s="50"/>
    </row>
    <row r="3375" spans="6:25" s="43" customFormat="1" ht="6" hidden="1" customHeight="1" outlineLevel="2" x14ac:dyDescent="0.2">
      <c r="F3375" s="44"/>
      <c r="G3375" s="45"/>
      <c r="H3375" s="51"/>
      <c r="I3375" s="52"/>
      <c r="J3375" s="52"/>
      <c r="K3375" s="52"/>
      <c r="L3375" s="52"/>
      <c r="M3375" s="52"/>
      <c r="N3375" s="52"/>
      <c r="O3375" s="52"/>
      <c r="P3375" s="47"/>
      <c r="Q3375" s="48"/>
      <c r="R3375" s="47"/>
      <c r="S3375" s="48"/>
      <c r="T3375" s="49"/>
      <c r="U3375" s="49"/>
      <c r="V3375" s="49"/>
      <c r="W3375" s="50"/>
    </row>
    <row r="3376" spans="6:25" s="43" customFormat="1" ht="12" hidden="1" outlineLevel="2" x14ac:dyDescent="0.2">
      <c r="F3376" s="35">
        <v>759</v>
      </c>
      <c r="G3376" s="36" t="s">
        <v>467</v>
      </c>
      <c r="H3376" s="37" t="s">
        <v>519</v>
      </c>
      <c r="I3376" s="38" t="s">
        <v>1915</v>
      </c>
      <c r="J3376" s="36" t="s">
        <v>31</v>
      </c>
      <c r="K3376" s="39">
        <v>5</v>
      </c>
      <c r="L3376" s="40">
        <v>0</v>
      </c>
      <c r="M3376" s="39">
        <v>5</v>
      </c>
      <c r="N3376" s="41"/>
      <c r="O3376" s="42">
        <f>M3376*N3376</f>
        <v>0</v>
      </c>
      <c r="P3376" s="42"/>
      <c r="Q3376" s="42">
        <f>M3376*P3376</f>
        <v>0</v>
      </c>
      <c r="R3376" s="42"/>
      <c r="S3376" s="42">
        <f>M3376*R3376</f>
        <v>0</v>
      </c>
      <c r="T3376" s="42">
        <v>21</v>
      </c>
      <c r="U3376" s="42">
        <f>O3376*T3376/100</f>
        <v>0</v>
      </c>
      <c r="V3376" s="42">
        <f>U3376+O3376</f>
        <v>0</v>
      </c>
      <c r="W3376" s="42"/>
      <c r="X3376" s="42"/>
      <c r="Y3376" s="42">
        <v>1</v>
      </c>
    </row>
    <row r="3377" spans="6:25" s="43" customFormat="1" ht="12" hidden="1" outlineLevel="2" x14ac:dyDescent="0.2">
      <c r="F3377" s="44"/>
      <c r="G3377" s="45"/>
      <c r="H3377" s="46" t="s">
        <v>33</v>
      </c>
      <c r="I3377" s="88"/>
      <c r="J3377" s="88"/>
      <c r="K3377" s="88"/>
      <c r="L3377" s="88"/>
      <c r="M3377" s="88"/>
      <c r="N3377" s="88"/>
      <c r="O3377" s="88"/>
      <c r="P3377" s="47"/>
      <c r="Q3377" s="48"/>
      <c r="R3377" s="47"/>
      <c r="S3377" s="48"/>
      <c r="T3377" s="49"/>
      <c r="U3377" s="49"/>
      <c r="V3377" s="49"/>
      <c r="W3377" s="50"/>
    </row>
    <row r="3378" spans="6:25" s="43" customFormat="1" ht="6" hidden="1" customHeight="1" outlineLevel="2" x14ac:dyDescent="0.2">
      <c r="F3378" s="44"/>
      <c r="G3378" s="45"/>
      <c r="H3378" s="51"/>
      <c r="I3378" s="52"/>
      <c r="J3378" s="52"/>
      <c r="K3378" s="52"/>
      <c r="L3378" s="52"/>
      <c r="M3378" s="52"/>
      <c r="N3378" s="52"/>
      <c r="O3378" s="52"/>
      <c r="P3378" s="47"/>
      <c r="Q3378" s="48"/>
      <c r="R3378" s="47"/>
      <c r="S3378" s="48"/>
      <c r="T3378" s="49"/>
      <c r="U3378" s="49"/>
      <c r="V3378" s="49"/>
      <c r="W3378" s="50"/>
    </row>
    <row r="3379" spans="6:25" s="43" customFormat="1" ht="12" hidden="1" outlineLevel="2" x14ac:dyDescent="0.2">
      <c r="F3379" s="35">
        <v>760</v>
      </c>
      <c r="G3379" s="36" t="s">
        <v>467</v>
      </c>
      <c r="H3379" s="37" t="s">
        <v>519</v>
      </c>
      <c r="I3379" s="38" t="s">
        <v>1916</v>
      </c>
      <c r="J3379" s="36" t="s">
        <v>31</v>
      </c>
      <c r="K3379" s="39">
        <v>2</v>
      </c>
      <c r="L3379" s="40">
        <v>0</v>
      </c>
      <c r="M3379" s="39">
        <v>2</v>
      </c>
      <c r="N3379" s="41"/>
      <c r="O3379" s="42">
        <f>M3379*N3379</f>
        <v>0</v>
      </c>
      <c r="P3379" s="42"/>
      <c r="Q3379" s="42">
        <f>M3379*P3379</f>
        <v>0</v>
      </c>
      <c r="R3379" s="42"/>
      <c r="S3379" s="42">
        <f>M3379*R3379</f>
        <v>0</v>
      </c>
      <c r="T3379" s="42">
        <v>21</v>
      </c>
      <c r="U3379" s="42">
        <f>O3379*T3379/100</f>
        <v>0</v>
      </c>
      <c r="V3379" s="42">
        <f>U3379+O3379</f>
        <v>0</v>
      </c>
      <c r="W3379" s="42"/>
      <c r="X3379" s="42"/>
      <c r="Y3379" s="42">
        <v>1</v>
      </c>
    </row>
    <row r="3380" spans="6:25" s="43" customFormat="1" ht="12" hidden="1" outlineLevel="2" x14ac:dyDescent="0.2">
      <c r="F3380" s="44"/>
      <c r="G3380" s="45"/>
      <c r="H3380" s="46" t="s">
        <v>33</v>
      </c>
      <c r="I3380" s="88"/>
      <c r="J3380" s="88"/>
      <c r="K3380" s="88"/>
      <c r="L3380" s="88"/>
      <c r="M3380" s="88"/>
      <c r="N3380" s="88"/>
      <c r="O3380" s="88"/>
      <c r="P3380" s="47"/>
      <c r="Q3380" s="48"/>
      <c r="R3380" s="47"/>
      <c r="S3380" s="48"/>
      <c r="T3380" s="49"/>
      <c r="U3380" s="49"/>
      <c r="V3380" s="49"/>
      <c r="W3380" s="50"/>
    </row>
    <row r="3381" spans="6:25" s="43" customFormat="1" ht="6" hidden="1" customHeight="1" outlineLevel="2" x14ac:dyDescent="0.2">
      <c r="F3381" s="44"/>
      <c r="G3381" s="45"/>
      <c r="H3381" s="51"/>
      <c r="I3381" s="52"/>
      <c r="J3381" s="52"/>
      <c r="K3381" s="52"/>
      <c r="L3381" s="52"/>
      <c r="M3381" s="52"/>
      <c r="N3381" s="52"/>
      <c r="O3381" s="52"/>
      <c r="P3381" s="47"/>
      <c r="Q3381" s="48"/>
      <c r="R3381" s="47"/>
      <c r="S3381" s="48"/>
      <c r="T3381" s="49"/>
      <c r="U3381" s="49"/>
      <c r="V3381" s="49"/>
      <c r="W3381" s="50"/>
    </row>
    <row r="3382" spans="6:25" s="43" customFormat="1" ht="12" hidden="1" outlineLevel="2" x14ac:dyDescent="0.2">
      <c r="F3382" s="35">
        <v>761</v>
      </c>
      <c r="G3382" s="36" t="s">
        <v>467</v>
      </c>
      <c r="H3382" s="37" t="s">
        <v>519</v>
      </c>
      <c r="I3382" s="38" t="s">
        <v>1917</v>
      </c>
      <c r="J3382" s="36" t="s">
        <v>31</v>
      </c>
      <c r="K3382" s="39">
        <v>2</v>
      </c>
      <c r="L3382" s="40">
        <v>0</v>
      </c>
      <c r="M3382" s="39">
        <v>2</v>
      </c>
      <c r="N3382" s="41"/>
      <c r="O3382" s="42">
        <f>M3382*N3382</f>
        <v>0</v>
      </c>
      <c r="P3382" s="42"/>
      <c r="Q3382" s="42">
        <f>M3382*P3382</f>
        <v>0</v>
      </c>
      <c r="R3382" s="42"/>
      <c r="S3382" s="42">
        <f>M3382*R3382</f>
        <v>0</v>
      </c>
      <c r="T3382" s="42">
        <v>21</v>
      </c>
      <c r="U3382" s="42">
        <f>O3382*T3382/100</f>
        <v>0</v>
      </c>
      <c r="V3382" s="42">
        <f>U3382+O3382</f>
        <v>0</v>
      </c>
      <c r="W3382" s="42"/>
      <c r="X3382" s="42"/>
      <c r="Y3382" s="42">
        <v>1</v>
      </c>
    </row>
    <row r="3383" spans="6:25" s="43" customFormat="1" ht="12" hidden="1" outlineLevel="2" x14ac:dyDescent="0.2">
      <c r="F3383" s="44"/>
      <c r="G3383" s="45"/>
      <c r="H3383" s="46" t="s">
        <v>33</v>
      </c>
      <c r="I3383" s="88"/>
      <c r="J3383" s="88"/>
      <c r="K3383" s="88"/>
      <c r="L3383" s="88"/>
      <c r="M3383" s="88"/>
      <c r="N3383" s="88"/>
      <c r="O3383" s="88"/>
      <c r="P3383" s="47"/>
      <c r="Q3383" s="48"/>
      <c r="R3383" s="47"/>
      <c r="S3383" s="48"/>
      <c r="T3383" s="49"/>
      <c r="U3383" s="49"/>
      <c r="V3383" s="49"/>
      <c r="W3383" s="50"/>
    </row>
    <row r="3384" spans="6:25" s="43" customFormat="1" ht="6" hidden="1" customHeight="1" outlineLevel="2" x14ac:dyDescent="0.2">
      <c r="F3384" s="44"/>
      <c r="G3384" s="45"/>
      <c r="H3384" s="51"/>
      <c r="I3384" s="52"/>
      <c r="J3384" s="52"/>
      <c r="K3384" s="52"/>
      <c r="L3384" s="52"/>
      <c r="M3384" s="52"/>
      <c r="N3384" s="52"/>
      <c r="O3384" s="52"/>
      <c r="P3384" s="47"/>
      <c r="Q3384" s="48"/>
      <c r="R3384" s="47"/>
      <c r="S3384" s="48"/>
      <c r="T3384" s="49"/>
      <c r="U3384" s="49"/>
      <c r="V3384" s="49"/>
      <c r="W3384" s="50"/>
    </row>
    <row r="3385" spans="6:25" s="43" customFormat="1" ht="12" hidden="1" outlineLevel="2" x14ac:dyDescent="0.2">
      <c r="F3385" s="35">
        <v>762</v>
      </c>
      <c r="G3385" s="36" t="s">
        <v>28</v>
      </c>
      <c r="H3385" s="37" t="s">
        <v>1918</v>
      </c>
      <c r="I3385" s="38" t="s">
        <v>1919</v>
      </c>
      <c r="J3385" s="36" t="s">
        <v>31</v>
      </c>
      <c r="K3385" s="39">
        <v>7</v>
      </c>
      <c r="L3385" s="40">
        <v>0</v>
      </c>
      <c r="M3385" s="39">
        <v>7</v>
      </c>
      <c r="N3385" s="41"/>
      <c r="O3385" s="42">
        <f>M3385*N3385</f>
        <v>0</v>
      </c>
      <c r="P3385" s="42"/>
      <c r="Q3385" s="42">
        <f>M3385*P3385</f>
        <v>0</v>
      </c>
      <c r="R3385" s="42"/>
      <c r="S3385" s="42">
        <f>M3385*R3385</f>
        <v>0</v>
      </c>
      <c r="T3385" s="42">
        <v>21</v>
      </c>
      <c r="U3385" s="42">
        <f>O3385*T3385/100</f>
        <v>0</v>
      </c>
      <c r="V3385" s="42">
        <f>U3385+O3385</f>
        <v>0</v>
      </c>
      <c r="W3385" s="42"/>
      <c r="X3385" s="42"/>
      <c r="Y3385" s="42">
        <v>1</v>
      </c>
    </row>
    <row r="3386" spans="6:25" s="43" customFormat="1" ht="12" hidden="1" outlineLevel="2" x14ac:dyDescent="0.2">
      <c r="F3386" s="44"/>
      <c r="G3386" s="45"/>
      <c r="H3386" s="46" t="s">
        <v>33</v>
      </c>
      <c r="I3386" s="88" t="s">
        <v>1920</v>
      </c>
      <c r="J3386" s="88"/>
      <c r="K3386" s="88"/>
      <c r="L3386" s="88"/>
      <c r="M3386" s="88"/>
      <c r="N3386" s="88"/>
      <c r="O3386" s="88"/>
      <c r="P3386" s="47"/>
      <c r="Q3386" s="48"/>
      <c r="R3386" s="47"/>
      <c r="S3386" s="48"/>
      <c r="T3386" s="49"/>
      <c r="U3386" s="49"/>
      <c r="V3386" s="49"/>
      <c r="W3386" s="50"/>
    </row>
    <row r="3387" spans="6:25" s="43" customFormat="1" ht="6" hidden="1" customHeight="1" outlineLevel="2" x14ac:dyDescent="0.2">
      <c r="F3387" s="44"/>
      <c r="G3387" s="45"/>
      <c r="H3387" s="51"/>
      <c r="I3387" s="52"/>
      <c r="J3387" s="52"/>
      <c r="K3387" s="52"/>
      <c r="L3387" s="52"/>
      <c r="M3387" s="52"/>
      <c r="N3387" s="52"/>
      <c r="O3387" s="52"/>
      <c r="P3387" s="47"/>
      <c r="Q3387" s="48"/>
      <c r="R3387" s="47"/>
      <c r="S3387" s="48"/>
      <c r="T3387" s="49"/>
      <c r="U3387" s="49"/>
      <c r="V3387" s="49"/>
      <c r="W3387" s="50"/>
    </row>
    <row r="3388" spans="6:25" s="43" customFormat="1" ht="12" hidden="1" outlineLevel="2" x14ac:dyDescent="0.2">
      <c r="F3388" s="35">
        <v>763</v>
      </c>
      <c r="G3388" s="36" t="s">
        <v>41</v>
      </c>
      <c r="H3388" s="37" t="s">
        <v>1921</v>
      </c>
      <c r="I3388" s="38" t="s">
        <v>1922</v>
      </c>
      <c r="J3388" s="36" t="s">
        <v>31</v>
      </c>
      <c r="K3388" s="39">
        <v>7</v>
      </c>
      <c r="L3388" s="40">
        <v>0</v>
      </c>
      <c r="M3388" s="39">
        <v>7</v>
      </c>
      <c r="N3388" s="41"/>
      <c r="O3388" s="42">
        <f>M3388*N3388</f>
        <v>0</v>
      </c>
      <c r="P3388" s="42"/>
      <c r="Q3388" s="42">
        <f>M3388*P3388</f>
        <v>0</v>
      </c>
      <c r="R3388" s="42"/>
      <c r="S3388" s="42">
        <f>M3388*R3388</f>
        <v>0</v>
      </c>
      <c r="T3388" s="42">
        <v>21</v>
      </c>
      <c r="U3388" s="42">
        <f>O3388*T3388/100</f>
        <v>0</v>
      </c>
      <c r="V3388" s="42">
        <f>U3388+O3388</f>
        <v>0</v>
      </c>
      <c r="W3388" s="42"/>
      <c r="X3388" s="42"/>
      <c r="Y3388" s="42">
        <v>1</v>
      </c>
    </row>
    <row r="3389" spans="6:25" s="43" customFormat="1" ht="12" hidden="1" outlineLevel="2" x14ac:dyDescent="0.2">
      <c r="F3389" s="44"/>
      <c r="G3389" s="45"/>
      <c r="H3389" s="46" t="s">
        <v>33</v>
      </c>
      <c r="I3389" s="88"/>
      <c r="J3389" s="88"/>
      <c r="K3389" s="88"/>
      <c r="L3389" s="88"/>
      <c r="M3389" s="88"/>
      <c r="N3389" s="88"/>
      <c r="O3389" s="88"/>
      <c r="P3389" s="47"/>
      <c r="Q3389" s="48"/>
      <c r="R3389" s="47"/>
      <c r="S3389" s="48"/>
      <c r="T3389" s="49"/>
      <c r="U3389" s="49"/>
      <c r="V3389" s="49"/>
      <c r="W3389" s="50"/>
    </row>
    <row r="3390" spans="6:25" s="43" customFormat="1" ht="6" hidden="1" customHeight="1" outlineLevel="2" x14ac:dyDescent="0.2">
      <c r="F3390" s="44"/>
      <c r="G3390" s="45"/>
      <c r="H3390" s="51"/>
      <c r="I3390" s="52"/>
      <c r="J3390" s="52"/>
      <c r="K3390" s="52"/>
      <c r="L3390" s="52"/>
      <c r="M3390" s="52"/>
      <c r="N3390" s="52"/>
      <c r="O3390" s="52"/>
      <c r="P3390" s="47"/>
      <c r="Q3390" s="48"/>
      <c r="R3390" s="47"/>
      <c r="S3390" s="48"/>
      <c r="T3390" s="49"/>
      <c r="U3390" s="49"/>
      <c r="V3390" s="49"/>
      <c r="W3390" s="50"/>
    </row>
    <row r="3391" spans="6:25" s="43" customFormat="1" ht="12" hidden="1" outlineLevel="2" x14ac:dyDescent="0.2">
      <c r="F3391" s="35">
        <v>764</v>
      </c>
      <c r="G3391" s="36" t="s">
        <v>28</v>
      </c>
      <c r="H3391" s="37" t="s">
        <v>600</v>
      </c>
      <c r="I3391" s="38" t="s">
        <v>601</v>
      </c>
      <c r="J3391" s="36" t="s">
        <v>31</v>
      </c>
      <c r="K3391" s="39">
        <v>3</v>
      </c>
      <c r="L3391" s="40">
        <v>0</v>
      </c>
      <c r="M3391" s="39">
        <v>3</v>
      </c>
      <c r="N3391" s="41"/>
      <c r="O3391" s="42">
        <f>M3391*N3391</f>
        <v>0</v>
      </c>
      <c r="P3391" s="42"/>
      <c r="Q3391" s="42">
        <f>M3391*P3391</f>
        <v>0</v>
      </c>
      <c r="R3391" s="42"/>
      <c r="S3391" s="42">
        <f>M3391*R3391</f>
        <v>0</v>
      </c>
      <c r="T3391" s="42">
        <v>21</v>
      </c>
      <c r="U3391" s="42">
        <f>O3391*T3391/100</f>
        <v>0</v>
      </c>
      <c r="V3391" s="42">
        <f>U3391+O3391</f>
        <v>0</v>
      </c>
      <c r="W3391" s="42"/>
      <c r="X3391" s="42"/>
      <c r="Y3391" s="42">
        <v>1</v>
      </c>
    </row>
    <row r="3392" spans="6:25" s="43" customFormat="1" ht="12" hidden="1" outlineLevel="2" x14ac:dyDescent="0.2">
      <c r="F3392" s="44"/>
      <c r="G3392" s="45"/>
      <c r="H3392" s="46" t="s">
        <v>33</v>
      </c>
      <c r="I3392" s="88" t="s">
        <v>602</v>
      </c>
      <c r="J3392" s="88"/>
      <c r="K3392" s="88"/>
      <c r="L3392" s="88"/>
      <c r="M3392" s="88"/>
      <c r="N3392" s="88"/>
      <c r="O3392" s="88"/>
      <c r="P3392" s="47"/>
      <c r="Q3392" s="48"/>
      <c r="R3392" s="47"/>
      <c r="S3392" s="48"/>
      <c r="T3392" s="49"/>
      <c r="U3392" s="49"/>
      <c r="V3392" s="49"/>
      <c r="W3392" s="50"/>
    </row>
    <row r="3393" spans="6:25" s="43" customFormat="1" ht="6" hidden="1" customHeight="1" outlineLevel="2" x14ac:dyDescent="0.2">
      <c r="F3393" s="44"/>
      <c r="G3393" s="45"/>
      <c r="H3393" s="51"/>
      <c r="I3393" s="52"/>
      <c r="J3393" s="52"/>
      <c r="K3393" s="52"/>
      <c r="L3393" s="52"/>
      <c r="M3393" s="52"/>
      <c r="N3393" s="52"/>
      <c r="O3393" s="52"/>
      <c r="P3393" s="47"/>
      <c r="Q3393" s="48"/>
      <c r="R3393" s="47"/>
      <c r="S3393" s="48"/>
      <c r="T3393" s="49"/>
      <c r="U3393" s="49"/>
      <c r="V3393" s="49"/>
      <c r="W3393" s="50"/>
    </row>
    <row r="3394" spans="6:25" s="43" customFormat="1" ht="12" hidden="1" outlineLevel="2" x14ac:dyDescent="0.2">
      <c r="F3394" s="35">
        <v>765</v>
      </c>
      <c r="G3394" s="36" t="s">
        <v>41</v>
      </c>
      <c r="H3394" s="37" t="s">
        <v>1923</v>
      </c>
      <c r="I3394" s="38" t="s">
        <v>1924</v>
      </c>
      <c r="J3394" s="36" t="s">
        <v>31</v>
      </c>
      <c r="K3394" s="39">
        <v>3</v>
      </c>
      <c r="L3394" s="40">
        <v>0</v>
      </c>
      <c r="M3394" s="39">
        <v>3</v>
      </c>
      <c r="N3394" s="41"/>
      <c r="O3394" s="42">
        <f>M3394*N3394</f>
        <v>0</v>
      </c>
      <c r="P3394" s="42"/>
      <c r="Q3394" s="42">
        <f>M3394*P3394</f>
        <v>0</v>
      </c>
      <c r="R3394" s="42"/>
      <c r="S3394" s="42">
        <f>M3394*R3394</f>
        <v>0</v>
      </c>
      <c r="T3394" s="42">
        <v>21</v>
      </c>
      <c r="U3394" s="42">
        <f>O3394*T3394/100</f>
        <v>0</v>
      </c>
      <c r="V3394" s="42">
        <f>U3394+O3394</f>
        <v>0</v>
      </c>
      <c r="W3394" s="42"/>
      <c r="X3394" s="42"/>
      <c r="Y3394" s="42">
        <v>1</v>
      </c>
    </row>
    <row r="3395" spans="6:25" s="43" customFormat="1" ht="12" hidden="1" outlineLevel="2" x14ac:dyDescent="0.2">
      <c r="F3395" s="44"/>
      <c r="G3395" s="45"/>
      <c r="H3395" s="46" t="s">
        <v>33</v>
      </c>
      <c r="I3395" s="88"/>
      <c r="J3395" s="88"/>
      <c r="K3395" s="88"/>
      <c r="L3395" s="88"/>
      <c r="M3395" s="88"/>
      <c r="N3395" s="88"/>
      <c r="O3395" s="88"/>
      <c r="P3395" s="47"/>
      <c r="Q3395" s="48"/>
      <c r="R3395" s="47"/>
      <c r="S3395" s="48"/>
      <c r="T3395" s="49"/>
      <c r="U3395" s="49"/>
      <c r="V3395" s="49"/>
      <c r="W3395" s="50"/>
    </row>
    <row r="3396" spans="6:25" s="43" customFormat="1" ht="6" hidden="1" customHeight="1" outlineLevel="2" x14ac:dyDescent="0.2">
      <c r="F3396" s="44"/>
      <c r="G3396" s="45"/>
      <c r="H3396" s="51"/>
      <c r="I3396" s="52"/>
      <c r="J3396" s="52"/>
      <c r="K3396" s="52"/>
      <c r="L3396" s="52"/>
      <c r="M3396" s="52"/>
      <c r="N3396" s="52"/>
      <c r="O3396" s="52"/>
      <c r="P3396" s="47"/>
      <c r="Q3396" s="48"/>
      <c r="R3396" s="47"/>
      <c r="S3396" s="48"/>
      <c r="T3396" s="49"/>
      <c r="U3396" s="49"/>
      <c r="V3396" s="49"/>
      <c r="W3396" s="50"/>
    </row>
    <row r="3397" spans="6:25" s="43" customFormat="1" ht="12" hidden="1" outlineLevel="2" x14ac:dyDescent="0.2">
      <c r="F3397" s="35">
        <v>766</v>
      </c>
      <c r="G3397" s="36" t="s">
        <v>28</v>
      </c>
      <c r="H3397" s="37" t="s">
        <v>1925</v>
      </c>
      <c r="I3397" s="38" t="s">
        <v>1926</v>
      </c>
      <c r="J3397" s="36" t="s">
        <v>149</v>
      </c>
      <c r="K3397" s="39">
        <v>1.67</v>
      </c>
      <c r="L3397" s="40">
        <v>0</v>
      </c>
      <c r="M3397" s="39">
        <v>1.67</v>
      </c>
      <c r="N3397" s="41"/>
      <c r="O3397" s="42">
        <f>M3397*N3397</f>
        <v>0</v>
      </c>
      <c r="P3397" s="42"/>
      <c r="Q3397" s="42">
        <f>M3397*P3397</f>
        <v>0</v>
      </c>
      <c r="R3397" s="42"/>
      <c r="S3397" s="42">
        <f>M3397*R3397</f>
        <v>0</v>
      </c>
      <c r="T3397" s="42">
        <v>21</v>
      </c>
      <c r="U3397" s="42">
        <f>O3397*T3397/100</f>
        <v>0</v>
      </c>
      <c r="V3397" s="42">
        <f>U3397+O3397</f>
        <v>0</v>
      </c>
      <c r="W3397" s="42"/>
      <c r="X3397" s="42"/>
      <c r="Y3397" s="42">
        <v>1</v>
      </c>
    </row>
    <row r="3398" spans="6:25" s="43" customFormat="1" ht="12" hidden="1" outlineLevel="2" x14ac:dyDescent="0.2">
      <c r="F3398" s="44"/>
      <c r="G3398" s="45"/>
      <c r="H3398" s="46" t="s">
        <v>33</v>
      </c>
      <c r="I3398" s="88" t="s">
        <v>1927</v>
      </c>
      <c r="J3398" s="88"/>
      <c r="K3398" s="88"/>
      <c r="L3398" s="88"/>
      <c r="M3398" s="88"/>
      <c r="N3398" s="88"/>
      <c r="O3398" s="88"/>
      <c r="P3398" s="47"/>
      <c r="Q3398" s="48"/>
      <c r="R3398" s="47"/>
      <c r="S3398" s="48"/>
      <c r="T3398" s="49"/>
      <c r="U3398" s="49"/>
      <c r="V3398" s="49"/>
      <c r="W3398" s="50"/>
    </row>
    <row r="3399" spans="6:25" s="43" customFormat="1" ht="6" hidden="1" customHeight="1" outlineLevel="2" x14ac:dyDescent="0.2">
      <c r="F3399" s="44"/>
      <c r="G3399" s="45"/>
      <c r="H3399" s="51"/>
      <c r="I3399" s="52"/>
      <c r="J3399" s="52"/>
      <c r="K3399" s="52"/>
      <c r="L3399" s="52"/>
      <c r="M3399" s="52"/>
      <c r="N3399" s="52"/>
      <c r="O3399" s="52"/>
      <c r="P3399" s="47"/>
      <c r="Q3399" s="48"/>
      <c r="R3399" s="47"/>
      <c r="S3399" s="48"/>
      <c r="T3399" s="49"/>
      <c r="U3399" s="49"/>
      <c r="V3399" s="49"/>
      <c r="W3399" s="50"/>
    </row>
    <row r="3400" spans="6:25" s="65" customFormat="1" ht="12.75" hidden="1" customHeight="1" outlineLevel="2" x14ac:dyDescent="0.25">
      <c r="F3400" s="66"/>
      <c r="G3400" s="67"/>
      <c r="H3400" s="67"/>
      <c r="I3400" s="68"/>
      <c r="J3400" s="67"/>
      <c r="K3400" s="69"/>
      <c r="L3400" s="70"/>
      <c r="M3400" s="69"/>
      <c r="N3400" s="70"/>
      <c r="O3400" s="71"/>
      <c r="P3400" s="72"/>
      <c r="Q3400" s="70"/>
      <c r="R3400" s="70"/>
      <c r="S3400" s="70"/>
      <c r="T3400" s="73" t="s">
        <v>36</v>
      </c>
      <c r="U3400" s="70"/>
      <c r="V3400" s="70"/>
      <c r="W3400" s="70"/>
    </row>
    <row r="3401" spans="6:25" s="25" customFormat="1" ht="16.5" hidden="1" customHeight="1" outlineLevel="1" collapsed="1" x14ac:dyDescent="0.2">
      <c r="F3401" s="26"/>
      <c r="G3401" s="27"/>
      <c r="H3401" s="28"/>
      <c r="I3401" s="28" t="s">
        <v>682</v>
      </c>
      <c r="J3401" s="27"/>
      <c r="K3401" s="29"/>
      <c r="L3401" s="30"/>
      <c r="M3401" s="29"/>
      <c r="N3401" s="30"/>
      <c r="O3401" s="31">
        <f>SUBTOTAL(9,O3402:O3417)</f>
        <v>0</v>
      </c>
      <c r="P3401" s="32"/>
      <c r="Q3401" s="31">
        <f>SUBTOTAL(9,Q3402:Q3417)</f>
        <v>3.066E-2</v>
      </c>
      <c r="R3401" s="30"/>
      <c r="S3401" s="31">
        <f>SUBTOTAL(9,S3402:S3417)</f>
        <v>0.45</v>
      </c>
      <c r="T3401" s="33"/>
      <c r="U3401" s="31">
        <f>SUBTOTAL(9,U3402:U3417)</f>
        <v>0</v>
      </c>
      <c r="V3401" s="31">
        <f>SUBTOTAL(9,V3402:V3417)</f>
        <v>0</v>
      </c>
      <c r="Y3401" s="31">
        <f>SUBTOTAL(9,Y3402:Y3417)</f>
        <v>5</v>
      </c>
    </row>
    <row r="3402" spans="6:25" s="43" customFormat="1" ht="12" hidden="1" outlineLevel="2" x14ac:dyDescent="0.2">
      <c r="F3402" s="35">
        <v>767</v>
      </c>
      <c r="G3402" s="36" t="s">
        <v>28</v>
      </c>
      <c r="H3402" s="37" t="s">
        <v>683</v>
      </c>
      <c r="I3402" s="38" t="s">
        <v>684</v>
      </c>
      <c r="J3402" s="36" t="s">
        <v>31</v>
      </c>
      <c r="K3402" s="39">
        <v>18</v>
      </c>
      <c r="L3402" s="40">
        <v>0</v>
      </c>
      <c r="M3402" s="39">
        <v>18</v>
      </c>
      <c r="N3402" s="41"/>
      <c r="O3402" s="42">
        <f>M3402*N3402</f>
        <v>0</v>
      </c>
      <c r="P3402" s="42"/>
      <c r="Q3402" s="42">
        <f>M3402*P3402</f>
        <v>0</v>
      </c>
      <c r="R3402" s="42">
        <v>2.5000000000000001E-2</v>
      </c>
      <c r="S3402" s="42">
        <f>M3402*R3402</f>
        <v>0.45</v>
      </c>
      <c r="T3402" s="42">
        <v>21</v>
      </c>
      <c r="U3402" s="42">
        <f>O3402*T3402/100</f>
        <v>0</v>
      </c>
      <c r="V3402" s="42">
        <f>U3402+O3402</f>
        <v>0</v>
      </c>
      <c r="W3402" s="42"/>
      <c r="X3402" s="42"/>
      <c r="Y3402" s="42">
        <v>1</v>
      </c>
    </row>
    <row r="3403" spans="6:25" s="43" customFormat="1" ht="12" hidden="1" outlineLevel="2" x14ac:dyDescent="0.2">
      <c r="F3403" s="44"/>
      <c r="G3403" s="45"/>
      <c r="H3403" s="46" t="s">
        <v>33</v>
      </c>
      <c r="I3403" s="88" t="s">
        <v>685</v>
      </c>
      <c r="J3403" s="88"/>
      <c r="K3403" s="88"/>
      <c r="L3403" s="88"/>
      <c r="M3403" s="88"/>
      <c r="N3403" s="88"/>
      <c r="O3403" s="88"/>
      <c r="P3403" s="47"/>
      <c r="Q3403" s="48"/>
      <c r="R3403" s="47"/>
      <c r="S3403" s="48"/>
      <c r="T3403" s="49"/>
      <c r="U3403" s="49"/>
      <c r="V3403" s="49"/>
      <c r="W3403" s="50"/>
    </row>
    <row r="3404" spans="6:25" s="43" customFormat="1" ht="6" hidden="1" customHeight="1" outlineLevel="2" x14ac:dyDescent="0.2">
      <c r="F3404" s="44"/>
      <c r="G3404" s="45"/>
      <c r="H3404" s="51"/>
      <c r="I3404" s="52"/>
      <c r="J3404" s="52"/>
      <c r="K3404" s="52"/>
      <c r="L3404" s="52"/>
      <c r="M3404" s="52"/>
      <c r="N3404" s="52"/>
      <c r="O3404" s="52"/>
      <c r="P3404" s="47"/>
      <c r="Q3404" s="48"/>
      <c r="R3404" s="47"/>
      <c r="S3404" s="48"/>
      <c r="T3404" s="49"/>
      <c r="U3404" s="49"/>
      <c r="V3404" s="49"/>
      <c r="W3404" s="50"/>
    </row>
    <row r="3405" spans="6:25" s="43" customFormat="1" ht="24" hidden="1" outlineLevel="2" x14ac:dyDescent="0.2">
      <c r="F3405" s="35">
        <v>768</v>
      </c>
      <c r="G3405" s="36" t="s">
        <v>28</v>
      </c>
      <c r="H3405" s="37" t="s">
        <v>1928</v>
      </c>
      <c r="I3405" s="38" t="s">
        <v>1929</v>
      </c>
      <c r="J3405" s="36" t="s">
        <v>31</v>
      </c>
      <c r="K3405" s="39">
        <v>63</v>
      </c>
      <c r="L3405" s="40">
        <v>0</v>
      </c>
      <c r="M3405" s="39">
        <v>63</v>
      </c>
      <c r="N3405" s="41"/>
      <c r="O3405" s="42">
        <f>M3405*N3405</f>
        <v>0</v>
      </c>
      <c r="P3405" s="42">
        <v>2.9E-4</v>
      </c>
      <c r="Q3405" s="42">
        <f>M3405*P3405</f>
        <v>1.8270000000000002E-2</v>
      </c>
      <c r="R3405" s="42"/>
      <c r="S3405" s="42">
        <f>M3405*R3405</f>
        <v>0</v>
      </c>
      <c r="T3405" s="42">
        <v>21</v>
      </c>
      <c r="U3405" s="42">
        <f>O3405*T3405/100</f>
        <v>0</v>
      </c>
      <c r="V3405" s="42">
        <f>U3405+O3405</f>
        <v>0</v>
      </c>
      <c r="W3405" s="42"/>
      <c r="X3405" s="42"/>
      <c r="Y3405" s="42">
        <v>1</v>
      </c>
    </row>
    <row r="3406" spans="6:25" s="43" customFormat="1" ht="12" hidden="1" outlineLevel="2" x14ac:dyDescent="0.2">
      <c r="F3406" s="44"/>
      <c r="G3406" s="45"/>
      <c r="H3406" s="46" t="s">
        <v>33</v>
      </c>
      <c r="I3406" s="88" t="s">
        <v>1930</v>
      </c>
      <c r="J3406" s="88"/>
      <c r="K3406" s="88"/>
      <c r="L3406" s="88"/>
      <c r="M3406" s="88"/>
      <c r="N3406" s="88"/>
      <c r="O3406" s="88"/>
      <c r="P3406" s="47"/>
      <c r="Q3406" s="48"/>
      <c r="R3406" s="47"/>
      <c r="S3406" s="48"/>
      <c r="T3406" s="49"/>
      <c r="U3406" s="49"/>
      <c r="V3406" s="49"/>
      <c r="W3406" s="50"/>
    </row>
    <row r="3407" spans="6:25" s="43" customFormat="1" ht="6" hidden="1" customHeight="1" outlineLevel="2" x14ac:dyDescent="0.2">
      <c r="F3407" s="44"/>
      <c r="G3407" s="45"/>
      <c r="H3407" s="51"/>
      <c r="I3407" s="52"/>
      <c r="J3407" s="52"/>
      <c r="K3407" s="52"/>
      <c r="L3407" s="52"/>
      <c r="M3407" s="52"/>
      <c r="N3407" s="52"/>
      <c r="O3407" s="52"/>
      <c r="P3407" s="47"/>
      <c r="Q3407" s="48"/>
      <c r="R3407" s="47"/>
      <c r="S3407" s="48"/>
      <c r="T3407" s="49"/>
      <c r="U3407" s="49"/>
      <c r="V3407" s="49"/>
      <c r="W3407" s="50"/>
    </row>
    <row r="3408" spans="6:25" s="43" customFormat="1" ht="12" hidden="1" outlineLevel="2" x14ac:dyDescent="0.2">
      <c r="F3408" s="35">
        <v>769</v>
      </c>
      <c r="G3408" s="36" t="s">
        <v>28</v>
      </c>
      <c r="H3408" s="37" t="s">
        <v>1931</v>
      </c>
      <c r="I3408" s="38" t="s">
        <v>1932</v>
      </c>
      <c r="J3408" s="36" t="s">
        <v>31</v>
      </c>
      <c r="K3408" s="39">
        <v>63</v>
      </c>
      <c r="L3408" s="40">
        <v>0</v>
      </c>
      <c r="M3408" s="39">
        <v>63</v>
      </c>
      <c r="N3408" s="41"/>
      <c r="O3408" s="42">
        <f>M3408*N3408</f>
        <v>0</v>
      </c>
      <c r="P3408" s="42">
        <v>1.0000000000000001E-5</v>
      </c>
      <c r="Q3408" s="42">
        <f>M3408*P3408</f>
        <v>6.3000000000000003E-4</v>
      </c>
      <c r="R3408" s="42"/>
      <c r="S3408" s="42">
        <f>M3408*R3408</f>
        <v>0</v>
      </c>
      <c r="T3408" s="42">
        <v>21</v>
      </c>
      <c r="U3408" s="42">
        <f>O3408*T3408/100</f>
        <v>0</v>
      </c>
      <c r="V3408" s="42">
        <f>U3408+O3408</f>
        <v>0</v>
      </c>
      <c r="W3408" s="42"/>
      <c r="X3408" s="42"/>
      <c r="Y3408" s="42">
        <v>1</v>
      </c>
    </row>
    <row r="3409" spans="6:25" s="43" customFormat="1" ht="12" hidden="1" outlineLevel="2" x14ac:dyDescent="0.2">
      <c r="F3409" s="44"/>
      <c r="G3409" s="45"/>
      <c r="H3409" s="46" t="s">
        <v>33</v>
      </c>
      <c r="I3409" s="88" t="s">
        <v>1933</v>
      </c>
      <c r="J3409" s="88"/>
      <c r="K3409" s="88"/>
      <c r="L3409" s="88"/>
      <c r="M3409" s="88"/>
      <c r="N3409" s="88"/>
      <c r="O3409" s="88"/>
      <c r="P3409" s="47"/>
      <c r="Q3409" s="48"/>
      <c r="R3409" s="47"/>
      <c r="S3409" s="48"/>
      <c r="T3409" s="49"/>
      <c r="U3409" s="49"/>
      <c r="V3409" s="49"/>
      <c r="W3409" s="50"/>
    </row>
    <row r="3410" spans="6:25" s="43" customFormat="1" ht="6" hidden="1" customHeight="1" outlineLevel="2" x14ac:dyDescent="0.2">
      <c r="F3410" s="44"/>
      <c r="G3410" s="45"/>
      <c r="H3410" s="51"/>
      <c r="I3410" s="52"/>
      <c r="J3410" s="52"/>
      <c r="K3410" s="52"/>
      <c r="L3410" s="52"/>
      <c r="M3410" s="52"/>
      <c r="N3410" s="52"/>
      <c r="O3410" s="52"/>
      <c r="P3410" s="47"/>
      <c r="Q3410" s="48"/>
      <c r="R3410" s="47"/>
      <c r="S3410" s="48"/>
      <c r="T3410" s="49"/>
      <c r="U3410" s="49"/>
      <c r="V3410" s="49"/>
      <c r="W3410" s="50"/>
    </row>
    <row r="3411" spans="6:25" s="43" customFormat="1" ht="24" hidden="1" outlineLevel="2" x14ac:dyDescent="0.2">
      <c r="F3411" s="35">
        <v>770</v>
      </c>
      <c r="G3411" s="36" t="s">
        <v>28</v>
      </c>
      <c r="H3411" s="37" t="s">
        <v>1934</v>
      </c>
      <c r="I3411" s="38" t="s">
        <v>1935</v>
      </c>
      <c r="J3411" s="36" t="s">
        <v>31</v>
      </c>
      <c r="K3411" s="39">
        <v>42</v>
      </c>
      <c r="L3411" s="40">
        <v>0</v>
      </c>
      <c r="M3411" s="39">
        <v>42</v>
      </c>
      <c r="N3411" s="41"/>
      <c r="O3411" s="42">
        <f>M3411*N3411</f>
        <v>0</v>
      </c>
      <c r="P3411" s="42">
        <v>2.7E-4</v>
      </c>
      <c r="Q3411" s="42">
        <f>M3411*P3411</f>
        <v>1.1339999999999999E-2</v>
      </c>
      <c r="R3411" s="42"/>
      <c r="S3411" s="42">
        <f>M3411*R3411</f>
        <v>0</v>
      </c>
      <c r="T3411" s="42">
        <v>21</v>
      </c>
      <c r="U3411" s="42">
        <f>O3411*T3411/100</f>
        <v>0</v>
      </c>
      <c r="V3411" s="42">
        <f>U3411+O3411</f>
        <v>0</v>
      </c>
      <c r="W3411" s="42"/>
      <c r="X3411" s="42"/>
      <c r="Y3411" s="42">
        <v>1</v>
      </c>
    </row>
    <row r="3412" spans="6:25" s="43" customFormat="1" ht="12" hidden="1" outlineLevel="2" x14ac:dyDescent="0.2">
      <c r="F3412" s="44"/>
      <c r="G3412" s="45"/>
      <c r="H3412" s="46" t="s">
        <v>33</v>
      </c>
      <c r="I3412" s="88" t="s">
        <v>1936</v>
      </c>
      <c r="J3412" s="88"/>
      <c r="K3412" s="88"/>
      <c r="L3412" s="88"/>
      <c r="M3412" s="88"/>
      <c r="N3412" s="88"/>
      <c r="O3412" s="88"/>
      <c r="P3412" s="47"/>
      <c r="Q3412" s="48"/>
      <c r="R3412" s="47"/>
      <c r="S3412" s="48"/>
      <c r="T3412" s="49"/>
      <c r="U3412" s="49"/>
      <c r="V3412" s="49"/>
      <c r="W3412" s="50"/>
    </row>
    <row r="3413" spans="6:25" s="43" customFormat="1" ht="6" hidden="1" customHeight="1" outlineLevel="2" x14ac:dyDescent="0.2">
      <c r="F3413" s="44"/>
      <c r="G3413" s="45"/>
      <c r="H3413" s="51"/>
      <c r="I3413" s="52"/>
      <c r="J3413" s="52"/>
      <c r="K3413" s="52"/>
      <c r="L3413" s="52"/>
      <c r="M3413" s="52"/>
      <c r="N3413" s="52"/>
      <c r="O3413" s="52"/>
      <c r="P3413" s="47"/>
      <c r="Q3413" s="48"/>
      <c r="R3413" s="47"/>
      <c r="S3413" s="48"/>
      <c r="T3413" s="49"/>
      <c r="U3413" s="49"/>
      <c r="V3413" s="49"/>
      <c r="W3413" s="50"/>
    </row>
    <row r="3414" spans="6:25" s="43" customFormat="1" ht="12" hidden="1" outlineLevel="2" x14ac:dyDescent="0.2">
      <c r="F3414" s="35">
        <v>771</v>
      </c>
      <c r="G3414" s="36" t="s">
        <v>28</v>
      </c>
      <c r="H3414" s="37" t="s">
        <v>1937</v>
      </c>
      <c r="I3414" s="38" t="s">
        <v>1938</v>
      </c>
      <c r="J3414" s="36" t="s">
        <v>31</v>
      </c>
      <c r="K3414" s="39">
        <v>42</v>
      </c>
      <c r="L3414" s="40">
        <v>0</v>
      </c>
      <c r="M3414" s="39">
        <v>42</v>
      </c>
      <c r="N3414" s="41"/>
      <c r="O3414" s="42">
        <f>M3414*N3414</f>
        <v>0</v>
      </c>
      <c r="P3414" s="42">
        <v>1.0000000000000001E-5</v>
      </c>
      <c r="Q3414" s="42">
        <f>M3414*P3414</f>
        <v>4.2000000000000002E-4</v>
      </c>
      <c r="R3414" s="42"/>
      <c r="S3414" s="42">
        <f>M3414*R3414</f>
        <v>0</v>
      </c>
      <c r="T3414" s="42">
        <v>21</v>
      </c>
      <c r="U3414" s="42">
        <f>O3414*T3414/100</f>
        <v>0</v>
      </c>
      <c r="V3414" s="42">
        <f>U3414+O3414</f>
        <v>0</v>
      </c>
      <c r="W3414" s="42"/>
      <c r="X3414" s="42"/>
      <c r="Y3414" s="42">
        <v>1</v>
      </c>
    </row>
    <row r="3415" spans="6:25" s="43" customFormat="1" ht="12" hidden="1" outlineLevel="2" x14ac:dyDescent="0.2">
      <c r="F3415" s="44"/>
      <c r="G3415" s="45"/>
      <c r="H3415" s="46" t="s">
        <v>33</v>
      </c>
      <c r="I3415" s="88" t="s">
        <v>1939</v>
      </c>
      <c r="J3415" s="88"/>
      <c r="K3415" s="88"/>
      <c r="L3415" s="88"/>
      <c r="M3415" s="88"/>
      <c r="N3415" s="88"/>
      <c r="O3415" s="88"/>
      <c r="P3415" s="47"/>
      <c r="Q3415" s="48"/>
      <c r="R3415" s="47"/>
      <c r="S3415" s="48"/>
      <c r="T3415" s="49"/>
      <c r="U3415" s="49"/>
      <c r="V3415" s="49"/>
      <c r="W3415" s="50"/>
    </row>
    <row r="3416" spans="6:25" s="43" customFormat="1" ht="6" hidden="1" customHeight="1" outlineLevel="2" x14ac:dyDescent="0.2">
      <c r="F3416" s="44"/>
      <c r="G3416" s="45"/>
      <c r="H3416" s="51"/>
      <c r="I3416" s="52"/>
      <c r="J3416" s="52"/>
      <c r="K3416" s="52"/>
      <c r="L3416" s="52"/>
      <c r="M3416" s="52"/>
      <c r="N3416" s="52"/>
      <c r="O3416" s="52"/>
      <c r="P3416" s="47"/>
      <c r="Q3416" s="48"/>
      <c r="R3416" s="47"/>
      <c r="S3416" s="48"/>
      <c r="T3416" s="49"/>
      <c r="U3416" s="49"/>
      <c r="V3416" s="49"/>
      <c r="W3416" s="50"/>
    </row>
    <row r="3417" spans="6:25" s="65" customFormat="1" ht="12.75" hidden="1" customHeight="1" outlineLevel="2" x14ac:dyDescent="0.25">
      <c r="F3417" s="66"/>
      <c r="G3417" s="67"/>
      <c r="H3417" s="67"/>
      <c r="I3417" s="68"/>
      <c r="J3417" s="67"/>
      <c r="K3417" s="69"/>
      <c r="L3417" s="70"/>
      <c r="M3417" s="69"/>
      <c r="N3417" s="70"/>
      <c r="O3417" s="71"/>
      <c r="P3417" s="72"/>
      <c r="Q3417" s="70"/>
      <c r="R3417" s="70"/>
      <c r="S3417" s="70"/>
      <c r="T3417" s="73" t="s">
        <v>36</v>
      </c>
      <c r="U3417" s="70"/>
      <c r="V3417" s="70"/>
      <c r="W3417" s="70"/>
    </row>
    <row r="3418" spans="6:25" s="25" customFormat="1" ht="16.5" hidden="1" customHeight="1" outlineLevel="1" collapsed="1" x14ac:dyDescent="0.2">
      <c r="F3418" s="26"/>
      <c r="G3418" s="27"/>
      <c r="H3418" s="28"/>
      <c r="I3418" s="28" t="s">
        <v>1940</v>
      </c>
      <c r="J3418" s="27"/>
      <c r="K3418" s="29"/>
      <c r="L3418" s="30"/>
      <c r="M3418" s="29"/>
      <c r="N3418" s="30"/>
      <c r="O3418" s="31">
        <f>SUBTOTAL(9,O3419:O3429)</f>
        <v>0</v>
      </c>
      <c r="P3418" s="32"/>
      <c r="Q3418" s="31">
        <f>SUBTOTAL(9,Q3419:Q3429)</f>
        <v>0.16279340000000003</v>
      </c>
      <c r="R3418" s="30"/>
      <c r="S3418" s="31">
        <f>SUBTOTAL(9,S3419:S3429)</f>
        <v>0</v>
      </c>
      <c r="T3418" s="33"/>
      <c r="U3418" s="31">
        <f>SUBTOTAL(9,U3419:U3429)</f>
        <v>0</v>
      </c>
      <c r="V3418" s="31">
        <f>SUBTOTAL(9,V3419:V3429)</f>
        <v>0</v>
      </c>
      <c r="Y3418" s="31">
        <f>SUBTOTAL(9,Y3419:Y3429)</f>
        <v>2</v>
      </c>
    </row>
    <row r="3419" spans="6:25" s="43" customFormat="1" ht="12" hidden="1" outlineLevel="2" x14ac:dyDescent="0.2">
      <c r="F3419" s="35">
        <v>772</v>
      </c>
      <c r="G3419" s="36" t="s">
        <v>152</v>
      </c>
      <c r="H3419" s="37" t="s">
        <v>1941</v>
      </c>
      <c r="I3419" s="38" t="s">
        <v>1942</v>
      </c>
      <c r="J3419" s="36" t="s">
        <v>264</v>
      </c>
      <c r="K3419" s="39">
        <v>67.27</v>
      </c>
      <c r="L3419" s="40">
        <v>0</v>
      </c>
      <c r="M3419" s="39">
        <v>67.27</v>
      </c>
      <c r="N3419" s="41"/>
      <c r="O3419" s="42">
        <f>M3419*N3419</f>
        <v>0</v>
      </c>
      <c r="P3419" s="42"/>
      <c r="Q3419" s="42">
        <f>M3419*P3419</f>
        <v>0</v>
      </c>
      <c r="R3419" s="42"/>
      <c r="S3419" s="42">
        <f>M3419*R3419</f>
        <v>0</v>
      </c>
      <c r="T3419" s="42">
        <v>21</v>
      </c>
      <c r="U3419" s="42">
        <f>O3419*T3419/100</f>
        <v>0</v>
      </c>
      <c r="V3419" s="42">
        <f>U3419+O3419</f>
        <v>0</v>
      </c>
      <c r="W3419" s="42"/>
      <c r="X3419" s="42"/>
      <c r="Y3419" s="42">
        <v>1</v>
      </c>
    </row>
    <row r="3420" spans="6:25" s="43" customFormat="1" ht="12" hidden="1" outlineLevel="2" x14ac:dyDescent="0.2">
      <c r="F3420" s="44"/>
      <c r="G3420" s="45"/>
      <c r="H3420" s="46" t="s">
        <v>33</v>
      </c>
      <c r="I3420" s="88" t="s">
        <v>1943</v>
      </c>
      <c r="J3420" s="88"/>
      <c r="K3420" s="88"/>
      <c r="L3420" s="88"/>
      <c r="M3420" s="88"/>
      <c r="N3420" s="88"/>
      <c r="O3420" s="88"/>
      <c r="P3420" s="47"/>
      <c r="Q3420" s="48"/>
      <c r="R3420" s="47"/>
      <c r="S3420" s="48"/>
      <c r="T3420" s="49"/>
      <c r="U3420" s="49"/>
      <c r="V3420" s="49"/>
      <c r="W3420" s="50"/>
    </row>
    <row r="3421" spans="6:25" s="43" customFormat="1" ht="6" hidden="1" customHeight="1" outlineLevel="2" x14ac:dyDescent="0.2">
      <c r="F3421" s="44"/>
      <c r="G3421" s="45"/>
      <c r="H3421" s="51"/>
      <c r="I3421" s="52"/>
      <c r="J3421" s="52"/>
      <c r="K3421" s="52"/>
      <c r="L3421" s="52"/>
      <c r="M3421" s="52"/>
      <c r="N3421" s="52"/>
      <c r="O3421" s="52"/>
      <c r="P3421" s="47"/>
      <c r="Q3421" s="48"/>
      <c r="R3421" s="47"/>
      <c r="S3421" s="48"/>
      <c r="T3421" s="49"/>
      <c r="U3421" s="49"/>
      <c r="V3421" s="49"/>
      <c r="W3421" s="50"/>
    </row>
    <row r="3422" spans="6:25" s="53" customFormat="1" ht="11.25" hidden="1" outlineLevel="3" x14ac:dyDescent="0.25">
      <c r="F3422" s="54"/>
      <c r="G3422" s="55"/>
      <c r="H3422" s="56" t="str">
        <f>IF(AND(H3421&lt;&gt;"Výkaz výměr:",I3421=""),"Výkaz výměr:","")</f>
        <v>Výkaz výměr:</v>
      </c>
      <c r="I3422" s="57" t="s">
        <v>1944</v>
      </c>
      <c r="J3422" s="58"/>
      <c r="K3422" s="57"/>
      <c r="L3422" s="59"/>
      <c r="M3422" s="60">
        <v>39.169999999999995</v>
      </c>
      <c r="N3422" s="61"/>
      <c r="O3422" s="62"/>
      <c r="P3422" s="63"/>
      <c r="Q3422" s="61"/>
      <c r="R3422" s="61"/>
      <c r="S3422" s="61"/>
      <c r="T3422" s="64" t="s">
        <v>36</v>
      </c>
      <c r="U3422" s="61"/>
      <c r="V3422" s="61"/>
    </row>
    <row r="3423" spans="6:25" s="53" customFormat="1" ht="11.25" hidden="1" outlineLevel="3" x14ac:dyDescent="0.25">
      <c r="F3423" s="54"/>
      <c r="G3423" s="55"/>
      <c r="H3423" s="56" t="str">
        <f>IF(AND(H3422&lt;&gt;"Výkaz výměr:",I3422=""),"Výkaz výměr:","")</f>
        <v/>
      </c>
      <c r="I3423" s="57" t="s">
        <v>1945</v>
      </c>
      <c r="J3423" s="58"/>
      <c r="K3423" s="57"/>
      <c r="L3423" s="59"/>
      <c r="M3423" s="60">
        <v>18.100000000000001</v>
      </c>
      <c r="N3423" s="61"/>
      <c r="O3423" s="62"/>
      <c r="P3423" s="63"/>
      <c r="Q3423" s="61"/>
      <c r="R3423" s="61"/>
      <c r="S3423" s="61"/>
      <c r="T3423" s="64" t="s">
        <v>36</v>
      </c>
      <c r="U3423" s="61"/>
      <c r="V3423" s="61"/>
    </row>
    <row r="3424" spans="6:25" s="53" customFormat="1" ht="11.25" hidden="1" outlineLevel="3" x14ac:dyDescent="0.25">
      <c r="F3424" s="54"/>
      <c r="G3424" s="55"/>
      <c r="H3424" s="56" t="str">
        <f>IF(AND(H3423&lt;&gt;"Výkaz výměr:",I3423=""),"Výkaz výměr:","")</f>
        <v/>
      </c>
      <c r="I3424" s="57" t="s">
        <v>1946</v>
      </c>
      <c r="J3424" s="58"/>
      <c r="K3424" s="57"/>
      <c r="L3424" s="59"/>
      <c r="M3424" s="60">
        <v>10</v>
      </c>
      <c r="N3424" s="61"/>
      <c r="O3424" s="62"/>
      <c r="P3424" s="63"/>
      <c r="Q3424" s="61"/>
      <c r="R3424" s="61"/>
      <c r="S3424" s="61"/>
      <c r="T3424" s="64" t="s">
        <v>36</v>
      </c>
      <c r="U3424" s="61"/>
      <c r="V3424" s="61"/>
    </row>
    <row r="3425" spans="6:25" s="43" customFormat="1" ht="12" hidden="1" outlineLevel="2" x14ac:dyDescent="0.2">
      <c r="F3425" s="35">
        <v>773</v>
      </c>
      <c r="G3425" s="36" t="s">
        <v>41</v>
      </c>
      <c r="H3425" s="37" t="s">
        <v>1947</v>
      </c>
      <c r="I3425" s="38" t="s">
        <v>1948</v>
      </c>
      <c r="J3425" s="36" t="s">
        <v>52</v>
      </c>
      <c r="K3425" s="39">
        <v>147.994</v>
      </c>
      <c r="L3425" s="40">
        <v>10</v>
      </c>
      <c r="M3425" s="39">
        <v>162.79340000000002</v>
      </c>
      <c r="N3425" s="41"/>
      <c r="O3425" s="42">
        <f>M3425*N3425</f>
        <v>0</v>
      </c>
      <c r="P3425" s="42">
        <v>1E-3</v>
      </c>
      <c r="Q3425" s="42">
        <f>M3425*P3425</f>
        <v>0.16279340000000003</v>
      </c>
      <c r="R3425" s="42"/>
      <c r="S3425" s="42">
        <f>M3425*R3425</f>
        <v>0</v>
      </c>
      <c r="T3425" s="42">
        <v>21</v>
      </c>
      <c r="U3425" s="42">
        <f>O3425*T3425/100</f>
        <v>0</v>
      </c>
      <c r="V3425" s="42">
        <f>U3425+O3425</f>
        <v>0</v>
      </c>
      <c r="W3425" s="42"/>
      <c r="X3425" s="42"/>
      <c r="Y3425" s="42">
        <v>1</v>
      </c>
    </row>
    <row r="3426" spans="6:25" s="43" customFormat="1" ht="12" hidden="1" outlineLevel="2" x14ac:dyDescent="0.2">
      <c r="F3426" s="44"/>
      <c r="G3426" s="45"/>
      <c r="H3426" s="46" t="s">
        <v>33</v>
      </c>
      <c r="I3426" s="88"/>
      <c r="J3426" s="88"/>
      <c r="K3426" s="88"/>
      <c r="L3426" s="88"/>
      <c r="M3426" s="88"/>
      <c r="N3426" s="88"/>
      <c r="O3426" s="88"/>
      <c r="P3426" s="47"/>
      <c r="Q3426" s="48"/>
      <c r="R3426" s="47"/>
      <c r="S3426" s="48"/>
      <c r="T3426" s="49"/>
      <c r="U3426" s="49"/>
      <c r="V3426" s="49"/>
      <c r="W3426" s="50"/>
    </row>
    <row r="3427" spans="6:25" s="43" customFormat="1" ht="6" hidden="1" customHeight="1" outlineLevel="2" x14ac:dyDescent="0.2">
      <c r="F3427" s="44"/>
      <c r="G3427" s="45"/>
      <c r="H3427" s="51"/>
      <c r="I3427" s="52"/>
      <c r="J3427" s="52"/>
      <c r="K3427" s="52"/>
      <c r="L3427" s="52"/>
      <c r="M3427" s="52"/>
      <c r="N3427" s="52"/>
      <c r="O3427" s="52"/>
      <c r="P3427" s="47"/>
      <c r="Q3427" s="48"/>
      <c r="R3427" s="47"/>
      <c r="S3427" s="48"/>
      <c r="T3427" s="49"/>
      <c r="U3427" s="49"/>
      <c r="V3427" s="49"/>
      <c r="W3427" s="50"/>
    </row>
    <row r="3428" spans="6:25" s="53" customFormat="1" ht="11.25" hidden="1" outlineLevel="3" x14ac:dyDescent="0.25">
      <c r="F3428" s="54"/>
      <c r="G3428" s="55"/>
      <c r="H3428" s="56" t="str">
        <f>IF(AND(H3427&lt;&gt;"Výkaz výměr:",I3427=""),"Výkaz výměr:","")</f>
        <v>Výkaz výměr:</v>
      </c>
      <c r="I3428" s="57" t="s">
        <v>1949</v>
      </c>
      <c r="J3428" s="58"/>
      <c r="K3428" s="57"/>
      <c r="L3428" s="59"/>
      <c r="M3428" s="60">
        <v>147.994</v>
      </c>
      <c r="N3428" s="61"/>
      <c r="O3428" s="62"/>
      <c r="P3428" s="63"/>
      <c r="Q3428" s="61"/>
      <c r="R3428" s="61"/>
      <c r="S3428" s="61"/>
      <c r="T3428" s="64" t="s">
        <v>36</v>
      </c>
      <c r="U3428" s="61"/>
      <c r="V3428" s="61"/>
    </row>
    <row r="3429" spans="6:25" s="65" customFormat="1" ht="12.75" hidden="1" customHeight="1" outlineLevel="2" x14ac:dyDescent="0.25">
      <c r="F3429" s="66"/>
      <c r="G3429" s="67"/>
      <c r="H3429" s="67"/>
      <c r="I3429" s="68"/>
      <c r="J3429" s="67"/>
      <c r="K3429" s="69"/>
      <c r="L3429" s="70"/>
      <c r="M3429" s="69"/>
      <c r="N3429" s="70"/>
      <c r="O3429" s="71"/>
      <c r="P3429" s="72"/>
      <c r="Q3429" s="70"/>
      <c r="R3429" s="70"/>
      <c r="S3429" s="70"/>
      <c r="T3429" s="73" t="s">
        <v>36</v>
      </c>
      <c r="U3429" s="70"/>
      <c r="V3429" s="70"/>
      <c r="W3429" s="70"/>
    </row>
    <row r="3430" spans="6:25" s="25" customFormat="1" ht="16.5" hidden="1" customHeight="1" outlineLevel="1" collapsed="1" x14ac:dyDescent="0.2">
      <c r="F3430" s="26"/>
      <c r="G3430" s="27"/>
      <c r="H3430" s="28"/>
      <c r="I3430" s="28" t="s">
        <v>1950</v>
      </c>
      <c r="J3430" s="27"/>
      <c r="K3430" s="29"/>
      <c r="L3430" s="30"/>
      <c r="M3430" s="29"/>
      <c r="N3430" s="30"/>
      <c r="O3430" s="31">
        <f>SUBTOTAL(9,O3431:O3434)</f>
        <v>0</v>
      </c>
      <c r="P3430" s="32"/>
      <c r="Q3430" s="31">
        <f>SUBTOTAL(9,Q3431:Q3434)</f>
        <v>0</v>
      </c>
      <c r="R3430" s="30"/>
      <c r="S3430" s="31">
        <f>SUBTOTAL(9,S3431:S3434)</f>
        <v>0</v>
      </c>
      <c r="T3430" s="33"/>
      <c r="U3430" s="31">
        <f>SUBTOTAL(9,U3431:U3434)</f>
        <v>0</v>
      </c>
      <c r="V3430" s="31">
        <f>SUBTOTAL(9,V3431:V3434)</f>
        <v>0</v>
      </c>
      <c r="Y3430" s="31">
        <f>SUBTOTAL(9,Y3431:Y3434)</f>
        <v>1</v>
      </c>
    </row>
    <row r="3431" spans="6:25" s="43" customFormat="1" ht="12" hidden="1" outlineLevel="2" x14ac:dyDescent="0.2">
      <c r="F3431" s="35">
        <v>774</v>
      </c>
      <c r="G3431" s="36" t="s">
        <v>28</v>
      </c>
      <c r="H3431" s="37" t="s">
        <v>515</v>
      </c>
      <c r="I3431" s="38" t="s">
        <v>1951</v>
      </c>
      <c r="J3431" s="36" t="s">
        <v>31</v>
      </c>
      <c r="K3431" s="39">
        <v>1</v>
      </c>
      <c r="L3431" s="40">
        <v>0</v>
      </c>
      <c r="M3431" s="39">
        <v>1</v>
      </c>
      <c r="N3431" s="41"/>
      <c r="O3431" s="42">
        <f>M3431*N3431</f>
        <v>0</v>
      </c>
      <c r="P3431" s="42"/>
      <c r="Q3431" s="42">
        <f>M3431*P3431</f>
        <v>0</v>
      </c>
      <c r="R3431" s="42"/>
      <c r="S3431" s="42">
        <f>M3431*R3431</f>
        <v>0</v>
      </c>
      <c r="T3431" s="42">
        <v>21</v>
      </c>
      <c r="U3431" s="42">
        <f>O3431*T3431/100</f>
        <v>0</v>
      </c>
      <c r="V3431" s="42">
        <f>U3431+O3431</f>
        <v>0</v>
      </c>
      <c r="W3431" s="42"/>
      <c r="X3431" s="42"/>
      <c r="Y3431" s="42">
        <v>1</v>
      </c>
    </row>
    <row r="3432" spans="6:25" s="43" customFormat="1" ht="12" hidden="1" outlineLevel="2" x14ac:dyDescent="0.2">
      <c r="F3432" s="44"/>
      <c r="G3432" s="45"/>
      <c r="H3432" s="46" t="s">
        <v>33</v>
      </c>
      <c r="I3432" s="88"/>
      <c r="J3432" s="88"/>
      <c r="K3432" s="88"/>
      <c r="L3432" s="88"/>
      <c r="M3432" s="88"/>
      <c r="N3432" s="88"/>
      <c r="O3432" s="88"/>
      <c r="P3432" s="47"/>
      <c r="Q3432" s="48"/>
      <c r="R3432" s="47"/>
      <c r="S3432" s="48"/>
      <c r="T3432" s="49"/>
      <c r="U3432" s="49"/>
      <c r="V3432" s="49"/>
      <c r="W3432" s="50"/>
    </row>
    <row r="3433" spans="6:25" s="43" customFormat="1" ht="6" hidden="1" customHeight="1" outlineLevel="2" x14ac:dyDescent="0.2">
      <c r="F3433" s="44"/>
      <c r="G3433" s="45"/>
      <c r="H3433" s="51"/>
      <c r="I3433" s="52"/>
      <c r="J3433" s="52"/>
      <c r="K3433" s="52"/>
      <c r="L3433" s="52"/>
      <c r="M3433" s="52"/>
      <c r="N3433" s="52"/>
      <c r="O3433" s="52"/>
      <c r="P3433" s="47"/>
      <c r="Q3433" s="48"/>
      <c r="R3433" s="47"/>
      <c r="S3433" s="48"/>
      <c r="T3433" s="49"/>
      <c r="U3433" s="49"/>
      <c r="V3433" s="49"/>
      <c r="W3433" s="50"/>
    </row>
    <row r="3434" spans="6:25" s="65" customFormat="1" ht="12.75" hidden="1" customHeight="1" outlineLevel="2" x14ac:dyDescent="0.25">
      <c r="F3434" s="66"/>
      <c r="G3434" s="67"/>
      <c r="H3434" s="67"/>
      <c r="I3434" s="68"/>
      <c r="J3434" s="67"/>
      <c r="K3434" s="69"/>
      <c r="L3434" s="70"/>
      <c r="M3434" s="69"/>
      <c r="N3434" s="70"/>
      <c r="O3434" s="71"/>
      <c r="P3434" s="72"/>
      <c r="Q3434" s="70"/>
      <c r="R3434" s="70"/>
      <c r="S3434" s="70"/>
      <c r="T3434" s="73" t="s">
        <v>36</v>
      </c>
      <c r="U3434" s="70"/>
      <c r="V3434" s="70"/>
      <c r="W3434" s="70"/>
    </row>
    <row r="3435" spans="6:25" s="25" customFormat="1" ht="16.5" hidden="1" customHeight="1" outlineLevel="1" collapsed="1" x14ac:dyDescent="0.2">
      <c r="F3435" s="26"/>
      <c r="G3435" s="27"/>
      <c r="H3435" s="28"/>
      <c r="I3435" s="28" t="s">
        <v>686</v>
      </c>
      <c r="J3435" s="27"/>
      <c r="K3435" s="29"/>
      <c r="L3435" s="30"/>
      <c r="M3435" s="29"/>
      <c r="N3435" s="30"/>
      <c r="O3435" s="31">
        <f>SUBTOTAL(9,O3436:O3439)</f>
        <v>0</v>
      </c>
      <c r="P3435" s="32"/>
      <c r="Q3435" s="31">
        <f>SUBTOTAL(9,Q3436:Q3439)</f>
        <v>0</v>
      </c>
      <c r="R3435" s="30"/>
      <c r="S3435" s="31">
        <f>SUBTOTAL(9,S3436:S3439)</f>
        <v>0</v>
      </c>
      <c r="T3435" s="33"/>
      <c r="U3435" s="31">
        <f>SUBTOTAL(9,U3436:U3439)</f>
        <v>0</v>
      </c>
      <c r="V3435" s="31">
        <f>SUBTOTAL(9,V3436:V3439)</f>
        <v>0</v>
      </c>
      <c r="Y3435" s="31">
        <f>SUBTOTAL(9,Y3436:Y3439)</f>
        <v>1</v>
      </c>
    </row>
    <row r="3436" spans="6:25" s="43" customFormat="1" ht="12" hidden="1" outlineLevel="2" x14ac:dyDescent="0.2">
      <c r="F3436" s="35">
        <v>775</v>
      </c>
      <c r="G3436" s="36" t="s">
        <v>161</v>
      </c>
      <c r="H3436" s="37" t="s">
        <v>687</v>
      </c>
      <c r="I3436" s="38" t="s">
        <v>688</v>
      </c>
      <c r="J3436" s="36" t="s">
        <v>689</v>
      </c>
      <c r="K3436" s="39">
        <v>1</v>
      </c>
      <c r="L3436" s="40">
        <v>0</v>
      </c>
      <c r="M3436" s="39">
        <v>1</v>
      </c>
      <c r="N3436" s="41"/>
      <c r="O3436" s="42">
        <f>M3436*N3436</f>
        <v>0</v>
      </c>
      <c r="P3436" s="42"/>
      <c r="Q3436" s="42">
        <f>M3436*P3436</f>
        <v>0</v>
      </c>
      <c r="R3436" s="42"/>
      <c r="S3436" s="42">
        <f>M3436*R3436</f>
        <v>0</v>
      </c>
      <c r="T3436" s="42">
        <v>21</v>
      </c>
      <c r="U3436" s="42">
        <f>O3436*T3436/100</f>
        <v>0</v>
      </c>
      <c r="V3436" s="42">
        <f>U3436+O3436</f>
        <v>0</v>
      </c>
      <c r="W3436" s="42"/>
      <c r="X3436" s="42"/>
      <c r="Y3436" s="42">
        <v>1</v>
      </c>
    </row>
    <row r="3437" spans="6:25" s="43" customFormat="1" ht="12" hidden="1" outlineLevel="2" x14ac:dyDescent="0.2">
      <c r="F3437" s="44"/>
      <c r="G3437" s="45"/>
      <c r="H3437" s="46" t="s">
        <v>33</v>
      </c>
      <c r="I3437" s="88" t="s">
        <v>690</v>
      </c>
      <c r="J3437" s="88"/>
      <c r="K3437" s="88"/>
      <c r="L3437" s="88"/>
      <c r="M3437" s="88"/>
      <c r="N3437" s="88"/>
      <c r="O3437" s="88"/>
      <c r="P3437" s="47"/>
      <c r="Q3437" s="48"/>
      <c r="R3437" s="47"/>
      <c r="S3437" s="48"/>
      <c r="T3437" s="49"/>
      <c r="U3437" s="49"/>
      <c r="V3437" s="49"/>
      <c r="W3437" s="50"/>
    </row>
    <row r="3438" spans="6:25" s="43" customFormat="1" ht="6" hidden="1" customHeight="1" outlineLevel="2" x14ac:dyDescent="0.2">
      <c r="F3438" s="44"/>
      <c r="G3438" s="45"/>
      <c r="H3438" s="51"/>
      <c r="I3438" s="52"/>
      <c r="J3438" s="52"/>
      <c r="K3438" s="52"/>
      <c r="L3438" s="52"/>
      <c r="M3438" s="52"/>
      <c r="N3438" s="52"/>
      <c r="O3438" s="52"/>
      <c r="P3438" s="47"/>
      <c r="Q3438" s="48"/>
      <c r="R3438" s="47"/>
      <c r="S3438" s="48"/>
      <c r="T3438" s="49"/>
      <c r="U3438" s="49"/>
      <c r="V3438" s="49"/>
      <c r="W3438" s="50"/>
    </row>
    <row r="3439" spans="6:25" s="65" customFormat="1" ht="12.75" hidden="1" customHeight="1" outlineLevel="2" x14ac:dyDescent="0.25">
      <c r="F3439" s="66"/>
      <c r="G3439" s="67"/>
      <c r="H3439" s="67"/>
      <c r="I3439" s="68"/>
      <c r="J3439" s="67"/>
      <c r="K3439" s="69"/>
      <c r="L3439" s="70"/>
      <c r="M3439" s="69"/>
      <c r="N3439" s="70"/>
      <c r="O3439" s="71"/>
      <c r="P3439" s="72"/>
      <c r="Q3439" s="70"/>
      <c r="R3439" s="70"/>
      <c r="S3439" s="70"/>
      <c r="T3439" s="73" t="s">
        <v>36</v>
      </c>
      <c r="U3439" s="70"/>
      <c r="V3439" s="70"/>
      <c r="W3439" s="70"/>
    </row>
    <row r="3440" spans="6:25" s="25" customFormat="1" ht="16.5" hidden="1" customHeight="1" outlineLevel="1" collapsed="1" x14ac:dyDescent="0.2">
      <c r="F3440" s="26"/>
      <c r="G3440" s="27"/>
      <c r="H3440" s="28"/>
      <c r="I3440" s="28" t="s">
        <v>1952</v>
      </c>
      <c r="J3440" s="27"/>
      <c r="K3440" s="29"/>
      <c r="L3440" s="30"/>
      <c r="M3440" s="29"/>
      <c r="N3440" s="30"/>
      <c r="O3440" s="31">
        <f>SUBTOTAL(9,O3441:O3456)</f>
        <v>0</v>
      </c>
      <c r="P3440" s="32"/>
      <c r="Q3440" s="31">
        <f>SUBTOTAL(9,Q3441:Q3456)</f>
        <v>0</v>
      </c>
      <c r="R3440" s="30"/>
      <c r="S3440" s="31">
        <f>SUBTOTAL(9,S3441:S3456)</f>
        <v>0</v>
      </c>
      <c r="T3440" s="33"/>
      <c r="U3440" s="31">
        <f>SUBTOTAL(9,U3441:U3456)</f>
        <v>0</v>
      </c>
      <c r="V3440" s="31">
        <f>SUBTOTAL(9,V3441:V3456)</f>
        <v>0</v>
      </c>
      <c r="Y3440" s="31">
        <f>SUBTOTAL(9,Y3441:Y3456)</f>
        <v>5</v>
      </c>
    </row>
    <row r="3441" spans="6:25" s="43" customFormat="1" ht="12" hidden="1" outlineLevel="2" x14ac:dyDescent="0.2">
      <c r="F3441" s="35">
        <v>776</v>
      </c>
      <c r="G3441" s="36" t="s">
        <v>161</v>
      </c>
      <c r="H3441" s="37" t="s">
        <v>1953</v>
      </c>
      <c r="I3441" s="38" t="s">
        <v>1954</v>
      </c>
      <c r="J3441" s="36" t="s">
        <v>689</v>
      </c>
      <c r="K3441" s="39">
        <v>1</v>
      </c>
      <c r="L3441" s="40">
        <v>0</v>
      </c>
      <c r="M3441" s="39">
        <v>1</v>
      </c>
      <c r="N3441" s="41"/>
      <c r="O3441" s="42">
        <f>M3441*N3441</f>
        <v>0</v>
      </c>
      <c r="P3441" s="42"/>
      <c r="Q3441" s="42">
        <f>M3441*P3441</f>
        <v>0</v>
      </c>
      <c r="R3441" s="42"/>
      <c r="S3441" s="42">
        <f>M3441*R3441</f>
        <v>0</v>
      </c>
      <c r="T3441" s="42">
        <v>21</v>
      </c>
      <c r="U3441" s="42">
        <f>O3441*T3441/100</f>
        <v>0</v>
      </c>
      <c r="V3441" s="42">
        <f>U3441+O3441</f>
        <v>0</v>
      </c>
      <c r="W3441" s="42"/>
      <c r="X3441" s="42"/>
      <c r="Y3441" s="42">
        <v>1</v>
      </c>
    </row>
    <row r="3442" spans="6:25" s="43" customFormat="1" ht="12" hidden="1" outlineLevel="2" x14ac:dyDescent="0.2">
      <c r="F3442" s="44"/>
      <c r="G3442" s="45"/>
      <c r="H3442" s="46" t="s">
        <v>33</v>
      </c>
      <c r="I3442" s="88" t="s">
        <v>1955</v>
      </c>
      <c r="J3442" s="88"/>
      <c r="K3442" s="88"/>
      <c r="L3442" s="88"/>
      <c r="M3442" s="88"/>
      <c r="N3442" s="88"/>
      <c r="O3442" s="88"/>
      <c r="P3442" s="47"/>
      <c r="Q3442" s="48"/>
      <c r="R3442" s="47"/>
      <c r="S3442" s="48"/>
      <c r="T3442" s="49"/>
      <c r="U3442" s="49"/>
      <c r="V3442" s="49"/>
      <c r="W3442" s="50"/>
    </row>
    <row r="3443" spans="6:25" s="43" customFormat="1" ht="6" hidden="1" customHeight="1" outlineLevel="2" x14ac:dyDescent="0.2">
      <c r="F3443" s="44"/>
      <c r="G3443" s="45"/>
      <c r="H3443" s="51"/>
      <c r="I3443" s="52"/>
      <c r="J3443" s="52"/>
      <c r="K3443" s="52"/>
      <c r="L3443" s="52"/>
      <c r="M3443" s="52"/>
      <c r="N3443" s="52"/>
      <c r="O3443" s="52"/>
      <c r="P3443" s="47"/>
      <c r="Q3443" s="48"/>
      <c r="R3443" s="47"/>
      <c r="S3443" s="48"/>
      <c r="T3443" s="49"/>
      <c r="U3443" s="49"/>
      <c r="V3443" s="49"/>
      <c r="W3443" s="50"/>
    </row>
    <row r="3444" spans="6:25" s="43" customFormat="1" ht="12" hidden="1" outlineLevel="2" x14ac:dyDescent="0.2">
      <c r="F3444" s="35">
        <v>777</v>
      </c>
      <c r="G3444" s="36" t="s">
        <v>161</v>
      </c>
      <c r="H3444" s="37" t="s">
        <v>1956</v>
      </c>
      <c r="I3444" s="38" t="s">
        <v>1957</v>
      </c>
      <c r="J3444" s="36" t="s">
        <v>1958</v>
      </c>
      <c r="K3444" s="39">
        <v>7</v>
      </c>
      <c r="L3444" s="40">
        <v>0</v>
      </c>
      <c r="M3444" s="39">
        <v>7</v>
      </c>
      <c r="N3444" s="41"/>
      <c r="O3444" s="42">
        <f>M3444*N3444</f>
        <v>0</v>
      </c>
      <c r="P3444" s="42"/>
      <c r="Q3444" s="42">
        <f>M3444*P3444</f>
        <v>0</v>
      </c>
      <c r="R3444" s="42"/>
      <c r="S3444" s="42">
        <f>M3444*R3444</f>
        <v>0</v>
      </c>
      <c r="T3444" s="42">
        <v>21</v>
      </c>
      <c r="U3444" s="42">
        <f>O3444*T3444/100</f>
        <v>0</v>
      </c>
      <c r="V3444" s="42">
        <f>U3444+O3444</f>
        <v>0</v>
      </c>
      <c r="W3444" s="42"/>
      <c r="X3444" s="42"/>
      <c r="Y3444" s="42">
        <v>1</v>
      </c>
    </row>
    <row r="3445" spans="6:25" s="43" customFormat="1" ht="12" hidden="1" outlineLevel="2" x14ac:dyDescent="0.2">
      <c r="F3445" s="44"/>
      <c r="G3445" s="45"/>
      <c r="H3445" s="46" t="s">
        <v>33</v>
      </c>
      <c r="I3445" s="88" t="s">
        <v>1959</v>
      </c>
      <c r="J3445" s="88"/>
      <c r="K3445" s="88"/>
      <c r="L3445" s="88"/>
      <c r="M3445" s="88"/>
      <c r="N3445" s="88"/>
      <c r="O3445" s="88"/>
      <c r="P3445" s="47"/>
      <c r="Q3445" s="48"/>
      <c r="R3445" s="47"/>
      <c r="S3445" s="48"/>
      <c r="T3445" s="49"/>
      <c r="U3445" s="49"/>
      <c r="V3445" s="49"/>
      <c r="W3445" s="50"/>
    </row>
    <row r="3446" spans="6:25" s="43" customFormat="1" ht="6" hidden="1" customHeight="1" outlineLevel="2" x14ac:dyDescent="0.2">
      <c r="F3446" s="44"/>
      <c r="G3446" s="45"/>
      <c r="H3446" s="51"/>
      <c r="I3446" s="52"/>
      <c r="J3446" s="52"/>
      <c r="K3446" s="52"/>
      <c r="L3446" s="52"/>
      <c r="M3446" s="52"/>
      <c r="N3446" s="52"/>
      <c r="O3446" s="52"/>
      <c r="P3446" s="47"/>
      <c r="Q3446" s="48"/>
      <c r="R3446" s="47"/>
      <c r="S3446" s="48"/>
      <c r="T3446" s="49"/>
      <c r="U3446" s="49"/>
      <c r="V3446" s="49"/>
      <c r="W3446" s="50"/>
    </row>
    <row r="3447" spans="6:25" s="43" customFormat="1" ht="12" hidden="1" outlineLevel="2" x14ac:dyDescent="0.2">
      <c r="F3447" s="35">
        <v>778</v>
      </c>
      <c r="G3447" s="36" t="s">
        <v>161</v>
      </c>
      <c r="H3447" s="37" t="s">
        <v>1960</v>
      </c>
      <c r="I3447" s="38" t="s">
        <v>1961</v>
      </c>
      <c r="J3447" s="36" t="s">
        <v>89</v>
      </c>
      <c r="K3447" s="39">
        <v>20</v>
      </c>
      <c r="L3447" s="40">
        <v>0</v>
      </c>
      <c r="M3447" s="39">
        <v>20</v>
      </c>
      <c r="N3447" s="41"/>
      <c r="O3447" s="42">
        <f>M3447*N3447</f>
        <v>0</v>
      </c>
      <c r="P3447" s="42"/>
      <c r="Q3447" s="42">
        <f>M3447*P3447</f>
        <v>0</v>
      </c>
      <c r="R3447" s="42"/>
      <c r="S3447" s="42">
        <f>M3447*R3447</f>
        <v>0</v>
      </c>
      <c r="T3447" s="42">
        <v>21</v>
      </c>
      <c r="U3447" s="42">
        <f>O3447*T3447/100</f>
        <v>0</v>
      </c>
      <c r="V3447" s="42">
        <f>U3447+O3447</f>
        <v>0</v>
      </c>
      <c r="W3447" s="42"/>
      <c r="X3447" s="42"/>
      <c r="Y3447" s="42">
        <v>1</v>
      </c>
    </row>
    <row r="3448" spans="6:25" s="43" customFormat="1" ht="12" hidden="1" outlineLevel="2" x14ac:dyDescent="0.2">
      <c r="F3448" s="44"/>
      <c r="G3448" s="45"/>
      <c r="H3448" s="46" t="s">
        <v>33</v>
      </c>
      <c r="I3448" s="88" t="s">
        <v>1962</v>
      </c>
      <c r="J3448" s="88"/>
      <c r="K3448" s="88"/>
      <c r="L3448" s="88"/>
      <c r="M3448" s="88"/>
      <c r="N3448" s="88"/>
      <c r="O3448" s="88"/>
      <c r="P3448" s="47"/>
      <c r="Q3448" s="48"/>
      <c r="R3448" s="47"/>
      <c r="S3448" s="48"/>
      <c r="T3448" s="49"/>
      <c r="U3448" s="49"/>
      <c r="V3448" s="49"/>
      <c r="W3448" s="50"/>
    </row>
    <row r="3449" spans="6:25" s="43" customFormat="1" ht="6" hidden="1" customHeight="1" outlineLevel="2" x14ac:dyDescent="0.2">
      <c r="F3449" s="44"/>
      <c r="G3449" s="45"/>
      <c r="H3449" s="51"/>
      <c r="I3449" s="52"/>
      <c r="J3449" s="52"/>
      <c r="K3449" s="52"/>
      <c r="L3449" s="52"/>
      <c r="M3449" s="52"/>
      <c r="N3449" s="52"/>
      <c r="O3449" s="52"/>
      <c r="P3449" s="47"/>
      <c r="Q3449" s="48"/>
      <c r="R3449" s="47"/>
      <c r="S3449" s="48"/>
      <c r="T3449" s="49"/>
      <c r="U3449" s="49"/>
      <c r="V3449" s="49"/>
      <c r="W3449" s="50"/>
    </row>
    <row r="3450" spans="6:25" s="43" customFormat="1" ht="12" hidden="1" outlineLevel="2" x14ac:dyDescent="0.2">
      <c r="F3450" s="35">
        <v>779</v>
      </c>
      <c r="G3450" s="36" t="s">
        <v>161</v>
      </c>
      <c r="H3450" s="37" t="s">
        <v>1963</v>
      </c>
      <c r="I3450" s="38" t="s">
        <v>1964</v>
      </c>
      <c r="J3450" s="36" t="s">
        <v>689</v>
      </c>
      <c r="K3450" s="39">
        <v>1</v>
      </c>
      <c r="L3450" s="40">
        <v>0</v>
      </c>
      <c r="M3450" s="39">
        <v>1</v>
      </c>
      <c r="N3450" s="41"/>
      <c r="O3450" s="42">
        <f>M3450*N3450</f>
        <v>0</v>
      </c>
      <c r="P3450" s="42"/>
      <c r="Q3450" s="42">
        <f>M3450*P3450</f>
        <v>0</v>
      </c>
      <c r="R3450" s="42"/>
      <c r="S3450" s="42">
        <f>M3450*R3450</f>
        <v>0</v>
      </c>
      <c r="T3450" s="42">
        <v>21</v>
      </c>
      <c r="U3450" s="42">
        <f>O3450*T3450/100</f>
        <v>0</v>
      </c>
      <c r="V3450" s="42">
        <f>U3450+O3450</f>
        <v>0</v>
      </c>
      <c r="W3450" s="42"/>
      <c r="X3450" s="42"/>
      <c r="Y3450" s="42">
        <v>1</v>
      </c>
    </row>
    <row r="3451" spans="6:25" s="43" customFormat="1" ht="12" hidden="1" outlineLevel="2" x14ac:dyDescent="0.2">
      <c r="F3451" s="44"/>
      <c r="G3451" s="45"/>
      <c r="H3451" s="46" t="s">
        <v>33</v>
      </c>
      <c r="I3451" s="88" t="s">
        <v>1965</v>
      </c>
      <c r="J3451" s="88"/>
      <c r="K3451" s="88"/>
      <c r="L3451" s="88"/>
      <c r="M3451" s="88"/>
      <c r="N3451" s="88"/>
      <c r="O3451" s="88"/>
      <c r="P3451" s="47"/>
      <c r="Q3451" s="48"/>
      <c r="R3451" s="47"/>
      <c r="S3451" s="48"/>
      <c r="T3451" s="49"/>
      <c r="U3451" s="49"/>
      <c r="V3451" s="49"/>
      <c r="W3451" s="50"/>
    </row>
    <row r="3452" spans="6:25" s="43" customFormat="1" ht="6" hidden="1" customHeight="1" outlineLevel="2" x14ac:dyDescent="0.2">
      <c r="F3452" s="44"/>
      <c r="G3452" s="45"/>
      <c r="H3452" s="51"/>
      <c r="I3452" s="52"/>
      <c r="J3452" s="52"/>
      <c r="K3452" s="52"/>
      <c r="L3452" s="52"/>
      <c r="M3452" s="52"/>
      <c r="N3452" s="52"/>
      <c r="O3452" s="52"/>
      <c r="P3452" s="47"/>
      <c r="Q3452" s="48"/>
      <c r="R3452" s="47"/>
      <c r="S3452" s="48"/>
      <c r="T3452" s="49"/>
      <c r="U3452" s="49"/>
      <c r="V3452" s="49"/>
      <c r="W3452" s="50"/>
    </row>
    <row r="3453" spans="6:25" s="43" customFormat="1" ht="12" hidden="1" outlineLevel="2" x14ac:dyDescent="0.2">
      <c r="F3453" s="35">
        <v>780</v>
      </c>
      <c r="G3453" s="36" t="s">
        <v>161</v>
      </c>
      <c r="H3453" s="37" t="s">
        <v>1966</v>
      </c>
      <c r="I3453" s="38" t="s">
        <v>1967</v>
      </c>
      <c r="J3453" s="36" t="s">
        <v>801</v>
      </c>
      <c r="K3453" s="39">
        <v>15</v>
      </c>
      <c r="L3453" s="40">
        <v>0</v>
      </c>
      <c r="M3453" s="39">
        <v>15</v>
      </c>
      <c r="N3453" s="41"/>
      <c r="O3453" s="42">
        <f>M3453*N3453</f>
        <v>0</v>
      </c>
      <c r="P3453" s="42"/>
      <c r="Q3453" s="42">
        <f>M3453*P3453</f>
        <v>0</v>
      </c>
      <c r="R3453" s="42"/>
      <c r="S3453" s="42">
        <f>M3453*R3453</f>
        <v>0</v>
      </c>
      <c r="T3453" s="42">
        <v>21</v>
      </c>
      <c r="U3453" s="42">
        <f>O3453*T3453/100</f>
        <v>0</v>
      </c>
      <c r="V3453" s="42">
        <f>U3453+O3453</f>
        <v>0</v>
      </c>
      <c r="W3453" s="42"/>
      <c r="X3453" s="42"/>
      <c r="Y3453" s="42">
        <v>1</v>
      </c>
    </row>
    <row r="3454" spans="6:25" s="43" customFormat="1" ht="12" hidden="1" outlineLevel="2" x14ac:dyDescent="0.2">
      <c r="F3454" s="44"/>
      <c r="G3454" s="45"/>
      <c r="H3454" s="46" t="s">
        <v>33</v>
      </c>
      <c r="I3454" s="88" t="s">
        <v>1968</v>
      </c>
      <c r="J3454" s="88"/>
      <c r="K3454" s="88"/>
      <c r="L3454" s="88"/>
      <c r="M3454" s="88"/>
      <c r="N3454" s="88"/>
      <c r="O3454" s="88"/>
      <c r="P3454" s="47"/>
      <c r="Q3454" s="48"/>
      <c r="R3454" s="47"/>
      <c r="S3454" s="48"/>
      <c r="T3454" s="49"/>
      <c r="U3454" s="49"/>
      <c r="V3454" s="49"/>
      <c r="W3454" s="50"/>
    </row>
    <row r="3455" spans="6:25" s="43" customFormat="1" ht="6" hidden="1" customHeight="1" outlineLevel="2" x14ac:dyDescent="0.2">
      <c r="F3455" s="44"/>
      <c r="G3455" s="45"/>
      <c r="H3455" s="51"/>
      <c r="I3455" s="52"/>
      <c r="J3455" s="52"/>
      <c r="K3455" s="52"/>
      <c r="L3455" s="52"/>
      <c r="M3455" s="52"/>
      <c r="N3455" s="52"/>
      <c r="O3455" s="52"/>
      <c r="P3455" s="47"/>
      <c r="Q3455" s="48"/>
      <c r="R3455" s="47"/>
      <c r="S3455" s="48"/>
      <c r="T3455" s="49"/>
      <c r="U3455" s="49"/>
      <c r="V3455" s="49"/>
      <c r="W3455" s="50"/>
    </row>
    <row r="3456" spans="6:25" s="65" customFormat="1" ht="12.75" hidden="1" customHeight="1" outlineLevel="2" x14ac:dyDescent="0.25">
      <c r="F3456" s="66"/>
      <c r="G3456" s="67"/>
      <c r="H3456" s="67"/>
      <c r="I3456" s="68"/>
      <c r="J3456" s="67"/>
      <c r="K3456" s="69"/>
      <c r="L3456" s="70"/>
      <c r="M3456" s="69"/>
      <c r="N3456" s="70"/>
      <c r="O3456" s="71"/>
      <c r="P3456" s="72"/>
      <c r="Q3456" s="70"/>
      <c r="R3456" s="70"/>
      <c r="S3456" s="70"/>
      <c r="T3456" s="73" t="s">
        <v>36</v>
      </c>
      <c r="U3456" s="70"/>
      <c r="V3456" s="70"/>
      <c r="W3456" s="70"/>
    </row>
    <row r="3457" spans="6:25" s="25" customFormat="1" ht="16.5" hidden="1" customHeight="1" outlineLevel="1" collapsed="1" x14ac:dyDescent="0.2">
      <c r="F3457" s="26"/>
      <c r="G3457" s="27"/>
      <c r="H3457" s="28"/>
      <c r="I3457" s="28" t="s">
        <v>1969</v>
      </c>
      <c r="J3457" s="27"/>
      <c r="K3457" s="29"/>
      <c r="L3457" s="30"/>
      <c r="M3457" s="29"/>
      <c r="N3457" s="30"/>
      <c r="O3457" s="31">
        <f>SUBTOTAL(9,O3458:O3461)</f>
        <v>0</v>
      </c>
      <c r="P3457" s="32"/>
      <c r="Q3457" s="31">
        <f>SUBTOTAL(9,Q3458:Q3461)</f>
        <v>0</v>
      </c>
      <c r="R3457" s="30"/>
      <c r="S3457" s="31">
        <f>SUBTOTAL(9,S3458:S3461)</f>
        <v>0</v>
      </c>
      <c r="T3457" s="33"/>
      <c r="U3457" s="31">
        <f>SUBTOTAL(9,U3458:U3461)</f>
        <v>0</v>
      </c>
      <c r="V3457" s="31">
        <f>SUBTOTAL(9,V3458:V3461)</f>
        <v>0</v>
      </c>
      <c r="Y3457" s="31">
        <f>SUBTOTAL(9,Y3458:Y3461)</f>
        <v>1</v>
      </c>
    </row>
    <row r="3458" spans="6:25" s="43" customFormat="1" ht="12" hidden="1" outlineLevel="2" x14ac:dyDescent="0.2">
      <c r="F3458" s="35">
        <v>781</v>
      </c>
      <c r="G3458" s="36" t="s">
        <v>161</v>
      </c>
      <c r="H3458" s="37" t="s">
        <v>1970</v>
      </c>
      <c r="I3458" s="38" t="s">
        <v>1971</v>
      </c>
      <c r="J3458" s="36" t="s">
        <v>149</v>
      </c>
      <c r="K3458" s="39">
        <v>7</v>
      </c>
      <c r="L3458" s="40">
        <v>0</v>
      </c>
      <c r="M3458" s="39">
        <v>7</v>
      </c>
      <c r="N3458" s="41"/>
      <c r="O3458" s="42">
        <f>M3458*N3458</f>
        <v>0</v>
      </c>
      <c r="P3458" s="42"/>
      <c r="Q3458" s="42">
        <f>M3458*P3458</f>
        <v>0</v>
      </c>
      <c r="R3458" s="42"/>
      <c r="S3458" s="42">
        <f>M3458*R3458</f>
        <v>0</v>
      </c>
      <c r="T3458" s="42">
        <v>21</v>
      </c>
      <c r="U3458" s="42">
        <f>O3458*T3458/100</f>
        <v>0</v>
      </c>
      <c r="V3458" s="42">
        <f>U3458+O3458</f>
        <v>0</v>
      </c>
      <c r="W3458" s="42"/>
      <c r="X3458" s="42"/>
      <c r="Y3458" s="42">
        <v>1</v>
      </c>
    </row>
    <row r="3459" spans="6:25" s="43" customFormat="1" ht="12" hidden="1" outlineLevel="2" x14ac:dyDescent="0.2">
      <c r="F3459" s="44"/>
      <c r="G3459" s="45"/>
      <c r="H3459" s="46" t="s">
        <v>33</v>
      </c>
      <c r="I3459" s="88" t="s">
        <v>1972</v>
      </c>
      <c r="J3459" s="88"/>
      <c r="K3459" s="88"/>
      <c r="L3459" s="88"/>
      <c r="M3459" s="88"/>
      <c r="N3459" s="88"/>
      <c r="O3459" s="88"/>
      <c r="P3459" s="47"/>
      <c r="Q3459" s="48"/>
      <c r="R3459" s="47"/>
      <c r="S3459" s="48"/>
      <c r="T3459" s="49"/>
      <c r="U3459" s="49"/>
      <c r="V3459" s="49"/>
      <c r="W3459" s="50"/>
    </row>
    <row r="3460" spans="6:25" s="43" customFormat="1" ht="6" hidden="1" customHeight="1" outlineLevel="2" x14ac:dyDescent="0.2">
      <c r="F3460" s="44"/>
      <c r="G3460" s="45"/>
      <c r="H3460" s="51"/>
      <c r="I3460" s="52"/>
      <c r="J3460" s="52"/>
      <c r="K3460" s="52"/>
      <c r="L3460" s="52"/>
      <c r="M3460" s="52"/>
      <c r="N3460" s="52"/>
      <c r="O3460" s="52"/>
      <c r="P3460" s="47"/>
      <c r="Q3460" s="48"/>
      <c r="R3460" s="47"/>
      <c r="S3460" s="48"/>
      <c r="T3460" s="49"/>
      <c r="U3460" s="49"/>
      <c r="V3460" s="49"/>
      <c r="W3460" s="50"/>
    </row>
    <row r="3461" spans="6:25" s="65" customFormat="1" ht="12.75" hidden="1" customHeight="1" outlineLevel="2" x14ac:dyDescent="0.25">
      <c r="F3461" s="66"/>
      <c r="G3461" s="67"/>
      <c r="H3461" s="67"/>
      <c r="I3461" s="68"/>
      <c r="J3461" s="67"/>
      <c r="K3461" s="69"/>
      <c r="L3461" s="70"/>
      <c r="M3461" s="69"/>
      <c r="N3461" s="70"/>
      <c r="O3461" s="71"/>
      <c r="P3461" s="72"/>
      <c r="Q3461" s="70"/>
      <c r="R3461" s="70"/>
      <c r="S3461" s="70"/>
      <c r="T3461" s="73" t="s">
        <v>36</v>
      </c>
      <c r="U3461" s="70"/>
      <c r="V3461" s="70"/>
      <c r="W3461" s="70"/>
    </row>
    <row r="3462" spans="6:25" s="25" customFormat="1" ht="16.5" hidden="1" customHeight="1" outlineLevel="1" collapsed="1" x14ac:dyDescent="0.2">
      <c r="F3462" s="26"/>
      <c r="G3462" s="27"/>
      <c r="H3462" s="28"/>
      <c r="I3462" s="28" t="s">
        <v>1973</v>
      </c>
      <c r="J3462" s="27"/>
      <c r="K3462" s="29"/>
      <c r="L3462" s="30"/>
      <c r="M3462" s="29"/>
      <c r="N3462" s="30"/>
      <c r="O3462" s="31">
        <f>SUBTOTAL(9,O3463:O3466)</f>
        <v>0</v>
      </c>
      <c r="P3462" s="32"/>
      <c r="Q3462" s="31">
        <f>SUBTOTAL(9,Q3463:Q3466)</f>
        <v>0</v>
      </c>
      <c r="R3462" s="30"/>
      <c r="S3462" s="31">
        <f>SUBTOTAL(9,S3463:S3466)</f>
        <v>0</v>
      </c>
      <c r="T3462" s="33"/>
      <c r="U3462" s="31">
        <f>SUBTOTAL(9,U3463:U3466)</f>
        <v>0</v>
      </c>
      <c r="V3462" s="31">
        <f>SUBTOTAL(9,V3463:V3466)</f>
        <v>0</v>
      </c>
      <c r="Y3462" s="31">
        <f>SUBTOTAL(9,Y3463:Y3466)</f>
        <v>1</v>
      </c>
    </row>
    <row r="3463" spans="6:25" s="43" customFormat="1" ht="12" hidden="1" outlineLevel="2" x14ac:dyDescent="0.2">
      <c r="F3463" s="35">
        <v>782</v>
      </c>
      <c r="G3463" s="36" t="s">
        <v>161</v>
      </c>
      <c r="H3463" s="37" t="s">
        <v>1974</v>
      </c>
      <c r="I3463" s="38" t="s">
        <v>1975</v>
      </c>
      <c r="J3463" s="36" t="s">
        <v>149</v>
      </c>
      <c r="K3463" s="39">
        <v>10</v>
      </c>
      <c r="L3463" s="40">
        <v>0</v>
      </c>
      <c r="M3463" s="39">
        <v>10</v>
      </c>
      <c r="N3463" s="41"/>
      <c r="O3463" s="42">
        <f>M3463*N3463</f>
        <v>0</v>
      </c>
      <c r="P3463" s="42"/>
      <c r="Q3463" s="42">
        <f>M3463*P3463</f>
        <v>0</v>
      </c>
      <c r="R3463" s="42"/>
      <c r="S3463" s="42">
        <f>M3463*R3463</f>
        <v>0</v>
      </c>
      <c r="T3463" s="42">
        <v>21</v>
      </c>
      <c r="U3463" s="42">
        <f>O3463*T3463/100</f>
        <v>0</v>
      </c>
      <c r="V3463" s="42">
        <f>U3463+O3463</f>
        <v>0</v>
      </c>
      <c r="W3463" s="42"/>
      <c r="X3463" s="42"/>
      <c r="Y3463" s="42">
        <v>1</v>
      </c>
    </row>
    <row r="3464" spans="6:25" s="43" customFormat="1" ht="12" hidden="1" outlineLevel="2" x14ac:dyDescent="0.2">
      <c r="F3464" s="44"/>
      <c r="G3464" s="45"/>
      <c r="H3464" s="46" t="s">
        <v>33</v>
      </c>
      <c r="I3464" s="88" t="s">
        <v>1976</v>
      </c>
      <c r="J3464" s="88"/>
      <c r="K3464" s="88"/>
      <c r="L3464" s="88"/>
      <c r="M3464" s="88"/>
      <c r="N3464" s="88"/>
      <c r="O3464" s="88"/>
      <c r="P3464" s="47"/>
      <c r="Q3464" s="48"/>
      <c r="R3464" s="47"/>
      <c r="S3464" s="48"/>
      <c r="T3464" s="49"/>
      <c r="U3464" s="49"/>
      <c r="V3464" s="49"/>
      <c r="W3464" s="50"/>
    </row>
    <row r="3465" spans="6:25" s="43" customFormat="1" ht="6" hidden="1" customHeight="1" outlineLevel="2" x14ac:dyDescent="0.2">
      <c r="F3465" s="44"/>
      <c r="G3465" s="45"/>
      <c r="H3465" s="51"/>
      <c r="I3465" s="52"/>
      <c r="J3465" s="52"/>
      <c r="K3465" s="52"/>
      <c r="L3465" s="52"/>
      <c r="M3465" s="52"/>
      <c r="N3465" s="52"/>
      <c r="O3465" s="52"/>
      <c r="P3465" s="47"/>
      <c r="Q3465" s="48"/>
      <c r="R3465" s="47"/>
      <c r="S3465" s="48"/>
      <c r="T3465" s="49"/>
      <c r="U3465" s="49"/>
      <c r="V3465" s="49"/>
      <c r="W3465" s="50"/>
    </row>
    <row r="3466" spans="6:25" s="65" customFormat="1" ht="12.75" hidden="1" customHeight="1" outlineLevel="2" x14ac:dyDescent="0.25">
      <c r="F3466" s="66"/>
      <c r="G3466" s="67"/>
      <c r="H3466" s="67"/>
      <c r="I3466" s="68"/>
      <c r="J3466" s="67"/>
      <c r="K3466" s="69"/>
      <c r="L3466" s="70"/>
      <c r="M3466" s="69"/>
      <c r="N3466" s="70"/>
      <c r="O3466" s="71"/>
      <c r="P3466" s="72"/>
      <c r="Q3466" s="70"/>
      <c r="R3466" s="70"/>
      <c r="S3466" s="70"/>
      <c r="T3466" s="73" t="s">
        <v>36</v>
      </c>
      <c r="U3466" s="70"/>
      <c r="V3466" s="70"/>
      <c r="W3466" s="70"/>
    </row>
    <row r="3467" spans="6:25" s="25" customFormat="1" ht="16.5" hidden="1" customHeight="1" outlineLevel="1" collapsed="1" x14ac:dyDescent="0.2">
      <c r="F3467" s="26"/>
      <c r="G3467" s="27"/>
      <c r="H3467" s="28"/>
      <c r="I3467" s="28" t="s">
        <v>1977</v>
      </c>
      <c r="J3467" s="27"/>
      <c r="K3467" s="29"/>
      <c r="L3467" s="30"/>
      <c r="M3467" s="29"/>
      <c r="N3467" s="30"/>
      <c r="O3467" s="31">
        <f>SUBTOTAL(9,O3468:O3471)</f>
        <v>0</v>
      </c>
      <c r="P3467" s="32"/>
      <c r="Q3467" s="31">
        <f>SUBTOTAL(9,Q3468:Q3471)</f>
        <v>0</v>
      </c>
      <c r="R3467" s="30"/>
      <c r="S3467" s="31">
        <f>SUBTOTAL(9,S3468:S3471)</f>
        <v>0</v>
      </c>
      <c r="T3467" s="33"/>
      <c r="U3467" s="31">
        <f>SUBTOTAL(9,U3468:U3471)</f>
        <v>0</v>
      </c>
      <c r="V3467" s="31">
        <f>SUBTOTAL(9,V3468:V3471)</f>
        <v>0</v>
      </c>
      <c r="Y3467" s="31">
        <f>SUBTOTAL(9,Y3468:Y3471)</f>
        <v>1</v>
      </c>
    </row>
    <row r="3468" spans="6:25" s="43" customFormat="1" ht="12" hidden="1" outlineLevel="2" x14ac:dyDescent="0.2">
      <c r="F3468" s="35">
        <v>783</v>
      </c>
      <c r="G3468" s="36" t="s">
        <v>161</v>
      </c>
      <c r="H3468" s="37" t="s">
        <v>1978</v>
      </c>
      <c r="I3468" s="38" t="s">
        <v>1979</v>
      </c>
      <c r="J3468" s="36" t="s">
        <v>149</v>
      </c>
      <c r="K3468" s="39">
        <v>3</v>
      </c>
      <c r="L3468" s="40">
        <v>0</v>
      </c>
      <c r="M3468" s="39">
        <v>3</v>
      </c>
      <c r="N3468" s="41"/>
      <c r="O3468" s="42">
        <f>M3468*N3468</f>
        <v>0</v>
      </c>
      <c r="P3468" s="42"/>
      <c r="Q3468" s="42">
        <f>M3468*P3468</f>
        <v>0</v>
      </c>
      <c r="R3468" s="42"/>
      <c r="S3468" s="42">
        <f>M3468*R3468</f>
        <v>0</v>
      </c>
      <c r="T3468" s="42">
        <v>21</v>
      </c>
      <c r="U3468" s="42">
        <f>O3468*T3468/100</f>
        <v>0</v>
      </c>
      <c r="V3468" s="42">
        <f>U3468+O3468</f>
        <v>0</v>
      </c>
      <c r="W3468" s="42"/>
      <c r="X3468" s="42"/>
      <c r="Y3468" s="42">
        <v>1</v>
      </c>
    </row>
    <row r="3469" spans="6:25" s="43" customFormat="1" ht="12" hidden="1" outlineLevel="2" x14ac:dyDescent="0.2">
      <c r="F3469" s="44"/>
      <c r="G3469" s="45"/>
      <c r="H3469" s="46" t="s">
        <v>33</v>
      </c>
      <c r="I3469" s="88" t="s">
        <v>1980</v>
      </c>
      <c r="J3469" s="88"/>
      <c r="K3469" s="88"/>
      <c r="L3469" s="88"/>
      <c r="M3469" s="88"/>
      <c r="N3469" s="88"/>
      <c r="O3469" s="88"/>
      <c r="P3469" s="47"/>
      <c r="Q3469" s="48"/>
      <c r="R3469" s="47"/>
      <c r="S3469" s="48"/>
      <c r="T3469" s="49"/>
      <c r="U3469" s="49"/>
      <c r="V3469" s="49"/>
      <c r="W3469" s="50"/>
    </row>
    <row r="3470" spans="6:25" s="43" customFormat="1" ht="6" hidden="1" customHeight="1" outlineLevel="2" x14ac:dyDescent="0.2">
      <c r="F3470" s="44"/>
      <c r="G3470" s="45"/>
      <c r="H3470" s="51"/>
      <c r="I3470" s="52"/>
      <c r="J3470" s="52"/>
      <c r="K3470" s="52"/>
      <c r="L3470" s="52"/>
      <c r="M3470" s="52"/>
      <c r="N3470" s="52"/>
      <c r="O3470" s="52"/>
      <c r="P3470" s="47"/>
      <c r="Q3470" s="48"/>
      <c r="R3470" s="47"/>
      <c r="S3470" s="48"/>
      <c r="T3470" s="49"/>
      <c r="U3470" s="49"/>
      <c r="V3470" s="49"/>
      <c r="W3470" s="50"/>
    </row>
    <row r="3471" spans="6:25" s="65" customFormat="1" ht="12.75" hidden="1" customHeight="1" outlineLevel="2" x14ac:dyDescent="0.25">
      <c r="F3471" s="66"/>
      <c r="G3471" s="67"/>
      <c r="H3471" s="67"/>
      <c r="I3471" s="68"/>
      <c r="J3471" s="67"/>
      <c r="K3471" s="69"/>
      <c r="L3471" s="70"/>
      <c r="M3471" s="69"/>
      <c r="N3471" s="70"/>
      <c r="O3471" s="71"/>
      <c r="P3471" s="72"/>
      <c r="Q3471" s="70"/>
      <c r="R3471" s="70"/>
      <c r="S3471" s="70"/>
      <c r="T3471" s="73" t="s">
        <v>36</v>
      </c>
      <c r="U3471" s="70"/>
      <c r="V3471" s="70"/>
      <c r="W3471" s="70"/>
    </row>
    <row r="3472" spans="6:25" s="25" customFormat="1" ht="16.5" hidden="1" customHeight="1" outlineLevel="1" collapsed="1" x14ac:dyDescent="0.2">
      <c r="F3472" s="26"/>
      <c r="G3472" s="27"/>
      <c r="H3472" s="28"/>
      <c r="I3472" s="28" t="s">
        <v>1981</v>
      </c>
      <c r="J3472" s="27"/>
      <c r="K3472" s="29"/>
      <c r="L3472" s="30"/>
      <c r="M3472" s="29"/>
      <c r="N3472" s="30"/>
      <c r="O3472" s="31">
        <f>SUBTOTAL(9,O3473:O3476)</f>
        <v>0</v>
      </c>
      <c r="P3472" s="32"/>
      <c r="Q3472" s="31">
        <f>SUBTOTAL(9,Q3473:Q3476)</f>
        <v>0</v>
      </c>
      <c r="R3472" s="30"/>
      <c r="S3472" s="31">
        <f>SUBTOTAL(9,S3473:S3476)</f>
        <v>0</v>
      </c>
      <c r="T3472" s="33"/>
      <c r="U3472" s="31">
        <f>SUBTOTAL(9,U3473:U3476)</f>
        <v>0</v>
      </c>
      <c r="V3472" s="31">
        <f>SUBTOTAL(9,V3473:V3476)</f>
        <v>0</v>
      </c>
      <c r="Y3472" s="31">
        <f>SUBTOTAL(9,Y3473:Y3476)</f>
        <v>1</v>
      </c>
    </row>
    <row r="3473" spans="6:25" s="43" customFormat="1" ht="12" hidden="1" outlineLevel="2" x14ac:dyDescent="0.2">
      <c r="F3473" s="35">
        <v>784</v>
      </c>
      <c r="G3473" s="36" t="s">
        <v>161</v>
      </c>
      <c r="H3473" s="37" t="s">
        <v>1982</v>
      </c>
      <c r="I3473" s="38" t="s">
        <v>1983</v>
      </c>
      <c r="J3473" s="36" t="s">
        <v>149</v>
      </c>
      <c r="K3473" s="39">
        <v>3</v>
      </c>
      <c r="L3473" s="40">
        <v>0</v>
      </c>
      <c r="M3473" s="39">
        <v>3</v>
      </c>
      <c r="N3473" s="41"/>
      <c r="O3473" s="42">
        <f>M3473*N3473</f>
        <v>0</v>
      </c>
      <c r="P3473" s="42"/>
      <c r="Q3473" s="42">
        <f>M3473*P3473</f>
        <v>0</v>
      </c>
      <c r="R3473" s="42"/>
      <c r="S3473" s="42">
        <f>M3473*R3473</f>
        <v>0</v>
      </c>
      <c r="T3473" s="42">
        <v>21</v>
      </c>
      <c r="U3473" s="42">
        <f>O3473*T3473/100</f>
        <v>0</v>
      </c>
      <c r="V3473" s="42">
        <f>U3473+O3473</f>
        <v>0</v>
      </c>
      <c r="W3473" s="42"/>
      <c r="X3473" s="42"/>
      <c r="Y3473" s="42">
        <v>1</v>
      </c>
    </row>
    <row r="3474" spans="6:25" s="43" customFormat="1" ht="12" hidden="1" outlineLevel="2" x14ac:dyDescent="0.2">
      <c r="F3474" s="44"/>
      <c r="G3474" s="45"/>
      <c r="H3474" s="46" t="s">
        <v>33</v>
      </c>
      <c r="I3474" s="88" t="s">
        <v>1984</v>
      </c>
      <c r="J3474" s="88"/>
      <c r="K3474" s="88"/>
      <c r="L3474" s="88"/>
      <c r="M3474" s="88"/>
      <c r="N3474" s="88"/>
      <c r="O3474" s="88"/>
      <c r="P3474" s="47"/>
      <c r="Q3474" s="48"/>
      <c r="R3474" s="47"/>
      <c r="S3474" s="48"/>
      <c r="T3474" s="49"/>
      <c r="U3474" s="49"/>
      <c r="V3474" s="49"/>
      <c r="W3474" s="50"/>
    </row>
    <row r="3475" spans="6:25" s="43" customFormat="1" ht="6" hidden="1" customHeight="1" outlineLevel="2" x14ac:dyDescent="0.2">
      <c r="F3475" s="44"/>
      <c r="G3475" s="45"/>
      <c r="H3475" s="51"/>
      <c r="I3475" s="52"/>
      <c r="J3475" s="52"/>
      <c r="K3475" s="52"/>
      <c r="L3475" s="52"/>
      <c r="M3475" s="52"/>
      <c r="N3475" s="52"/>
      <c r="O3475" s="52"/>
      <c r="P3475" s="47"/>
      <c r="Q3475" s="48"/>
      <c r="R3475" s="47"/>
      <c r="S3475" s="48"/>
      <c r="T3475" s="49"/>
      <c r="U3475" s="49"/>
      <c r="V3475" s="49"/>
      <c r="W3475" s="50"/>
    </row>
    <row r="3476" spans="6:25" s="65" customFormat="1" ht="12.75" hidden="1" customHeight="1" outlineLevel="2" x14ac:dyDescent="0.25">
      <c r="F3476" s="66"/>
      <c r="G3476" s="67"/>
      <c r="H3476" s="67"/>
      <c r="I3476" s="68"/>
      <c r="J3476" s="67"/>
      <c r="K3476" s="69"/>
      <c r="L3476" s="70"/>
      <c r="M3476" s="69"/>
      <c r="N3476" s="70"/>
      <c r="O3476" s="71"/>
      <c r="P3476" s="72"/>
      <c r="Q3476" s="70"/>
      <c r="R3476" s="70"/>
      <c r="S3476" s="70"/>
      <c r="T3476" s="73" t="s">
        <v>36</v>
      </c>
      <c r="U3476" s="70"/>
      <c r="V3476" s="70"/>
      <c r="W3476" s="70"/>
    </row>
    <row r="3477" spans="6:25" s="25" customFormat="1" ht="16.5" hidden="1" customHeight="1" outlineLevel="1" collapsed="1" x14ac:dyDescent="0.2">
      <c r="F3477" s="26"/>
      <c r="G3477" s="27"/>
      <c r="H3477" s="28"/>
      <c r="I3477" s="28" t="s">
        <v>160</v>
      </c>
      <c r="J3477" s="27"/>
      <c r="K3477" s="29"/>
      <c r="L3477" s="30"/>
      <c r="M3477" s="29"/>
      <c r="N3477" s="30"/>
      <c r="O3477" s="31">
        <f>SUBTOTAL(9,O3478:O3481)</f>
        <v>0</v>
      </c>
      <c r="P3477" s="32"/>
      <c r="Q3477" s="31">
        <f>SUBTOTAL(9,Q3478:Q3481)</f>
        <v>0</v>
      </c>
      <c r="R3477" s="30"/>
      <c r="S3477" s="31">
        <f>SUBTOTAL(9,S3478:S3481)</f>
        <v>0</v>
      </c>
      <c r="T3477" s="33"/>
      <c r="U3477" s="31">
        <f>SUBTOTAL(9,U3478:U3481)</f>
        <v>0</v>
      </c>
      <c r="V3477" s="31">
        <f>SUBTOTAL(9,V3478:V3481)</f>
        <v>0</v>
      </c>
      <c r="Y3477" s="31">
        <f>SUBTOTAL(9,Y3478:Y3481)</f>
        <v>1</v>
      </c>
    </row>
    <row r="3478" spans="6:25" s="43" customFormat="1" ht="12" hidden="1" outlineLevel="2" x14ac:dyDescent="0.2">
      <c r="F3478" s="35">
        <v>785</v>
      </c>
      <c r="G3478" s="36" t="s">
        <v>161</v>
      </c>
      <c r="H3478" s="37" t="s">
        <v>162</v>
      </c>
      <c r="I3478" s="38" t="s">
        <v>163</v>
      </c>
      <c r="J3478" s="36" t="s">
        <v>149</v>
      </c>
      <c r="K3478" s="39">
        <v>1.5</v>
      </c>
      <c r="L3478" s="40">
        <v>0</v>
      </c>
      <c r="M3478" s="39">
        <v>1.5</v>
      </c>
      <c r="N3478" s="41"/>
      <c r="O3478" s="42">
        <f>M3478*N3478</f>
        <v>0</v>
      </c>
      <c r="P3478" s="42"/>
      <c r="Q3478" s="42">
        <f>M3478*P3478</f>
        <v>0</v>
      </c>
      <c r="R3478" s="42"/>
      <c r="S3478" s="42">
        <f>M3478*R3478</f>
        <v>0</v>
      </c>
      <c r="T3478" s="42">
        <v>21</v>
      </c>
      <c r="U3478" s="42">
        <f>O3478*T3478/100</f>
        <v>0</v>
      </c>
      <c r="V3478" s="42">
        <f>U3478+O3478</f>
        <v>0</v>
      </c>
      <c r="W3478" s="42"/>
      <c r="X3478" s="42"/>
      <c r="Y3478" s="42">
        <v>1</v>
      </c>
    </row>
    <row r="3479" spans="6:25" s="43" customFormat="1" ht="12" hidden="1" outlineLevel="2" x14ac:dyDescent="0.2">
      <c r="F3479" s="44"/>
      <c r="G3479" s="45"/>
      <c r="H3479" s="46" t="s">
        <v>33</v>
      </c>
      <c r="I3479" s="88"/>
      <c r="J3479" s="88"/>
      <c r="K3479" s="88"/>
      <c r="L3479" s="88"/>
      <c r="M3479" s="88"/>
      <c r="N3479" s="88"/>
      <c r="O3479" s="88"/>
      <c r="P3479" s="47"/>
      <c r="Q3479" s="48"/>
      <c r="R3479" s="47"/>
      <c r="S3479" s="48"/>
      <c r="T3479" s="49"/>
      <c r="U3479" s="49"/>
      <c r="V3479" s="49"/>
      <c r="W3479" s="50"/>
    </row>
    <row r="3480" spans="6:25" s="43" customFormat="1" ht="6" hidden="1" customHeight="1" outlineLevel="2" x14ac:dyDescent="0.2">
      <c r="F3480" s="44"/>
      <c r="G3480" s="45"/>
      <c r="H3480" s="51"/>
      <c r="I3480" s="52"/>
      <c r="J3480" s="52"/>
      <c r="K3480" s="52"/>
      <c r="L3480" s="52"/>
      <c r="M3480" s="52"/>
      <c r="N3480" s="52"/>
      <c r="O3480" s="52"/>
      <c r="P3480" s="47"/>
      <c r="Q3480" s="48"/>
      <c r="R3480" s="47"/>
      <c r="S3480" s="48"/>
      <c r="T3480" s="49"/>
      <c r="U3480" s="49"/>
      <c r="V3480" s="49"/>
      <c r="W3480" s="50"/>
    </row>
    <row r="3481" spans="6:25" s="65" customFormat="1" ht="12.75" hidden="1" customHeight="1" outlineLevel="2" x14ac:dyDescent="0.25">
      <c r="F3481" s="66"/>
      <c r="G3481" s="67"/>
      <c r="H3481" s="67"/>
      <c r="I3481" s="68"/>
      <c r="J3481" s="67"/>
      <c r="K3481" s="69"/>
      <c r="L3481" s="70"/>
      <c r="M3481" s="69"/>
      <c r="N3481" s="70"/>
      <c r="O3481" s="71"/>
      <c r="P3481" s="72"/>
      <c r="Q3481" s="70"/>
      <c r="R3481" s="70"/>
      <c r="S3481" s="70"/>
      <c r="T3481" s="73" t="s">
        <v>36</v>
      </c>
      <c r="U3481" s="70"/>
      <c r="V3481" s="70"/>
      <c r="W3481" s="70"/>
    </row>
    <row r="3482" spans="6:25" s="65" customFormat="1" ht="12.75" hidden="1" customHeight="1" outlineLevel="1" collapsed="1" x14ac:dyDescent="0.25">
      <c r="F3482" s="66"/>
      <c r="G3482" s="67"/>
      <c r="H3482" s="67"/>
      <c r="I3482" s="68"/>
      <c r="J3482" s="67"/>
      <c r="K3482" s="69"/>
      <c r="L3482" s="70"/>
      <c r="M3482" s="69"/>
      <c r="N3482" s="70"/>
      <c r="O3482" s="71"/>
      <c r="P3482" s="72"/>
      <c r="Q3482" s="70"/>
      <c r="R3482" s="70"/>
      <c r="S3482" s="70"/>
      <c r="T3482" s="73" t="s">
        <v>36</v>
      </c>
      <c r="U3482" s="70"/>
      <c r="V3482" s="70"/>
      <c r="W3482" s="70"/>
    </row>
    <row r="3483" spans="6:25" s="16" customFormat="1" ht="18.75" hidden="1" customHeight="1" x14ac:dyDescent="0.2">
      <c r="F3483" s="17"/>
      <c r="G3483" s="18"/>
      <c r="H3483" s="19"/>
      <c r="I3483" s="19" t="s">
        <v>1985</v>
      </c>
      <c r="J3483" s="18"/>
      <c r="K3483" s="20"/>
      <c r="L3483" s="21"/>
      <c r="M3483" s="20"/>
      <c r="N3483" s="21"/>
      <c r="O3483" s="22">
        <f>SUBTOTAL(9,O3484:O3585)</f>
        <v>0</v>
      </c>
      <c r="P3483" s="23"/>
      <c r="Q3483" s="22">
        <f>SUBTOTAL(9,Q3484:Q3585)</f>
        <v>0</v>
      </c>
      <c r="R3483" s="21"/>
      <c r="S3483" s="22">
        <f>SUBTOTAL(9,S3484:S3585)</f>
        <v>0</v>
      </c>
      <c r="T3483" s="24"/>
      <c r="U3483" s="22">
        <f>SUBTOTAL(9,U3484:U3585)</f>
        <v>0</v>
      </c>
      <c r="V3483" s="22">
        <f>SUBTOTAL(9,V3484:V3585)</f>
        <v>0</v>
      </c>
      <c r="Y3483" s="22">
        <f>SUBTOTAL(9,Y3484:Y3585)</f>
        <v>33</v>
      </c>
    </row>
    <row r="3484" spans="6:25" s="25" customFormat="1" ht="16.5" hidden="1" customHeight="1" outlineLevel="1" x14ac:dyDescent="0.2">
      <c r="F3484" s="26"/>
      <c r="G3484" s="27"/>
      <c r="H3484" s="28"/>
      <c r="I3484" s="28" t="s">
        <v>22</v>
      </c>
      <c r="J3484" s="27"/>
      <c r="K3484" s="29"/>
      <c r="L3484" s="30"/>
      <c r="M3484" s="29"/>
      <c r="N3484" s="30"/>
      <c r="O3484" s="31">
        <f>SUBTOTAL(9,O3485:O3584)</f>
        <v>0</v>
      </c>
      <c r="P3484" s="32"/>
      <c r="Q3484" s="31">
        <f>SUBTOTAL(9,Q3485:Q3584)</f>
        <v>0</v>
      </c>
      <c r="R3484" s="30"/>
      <c r="S3484" s="31">
        <f>SUBTOTAL(9,S3485:S3584)</f>
        <v>0</v>
      </c>
      <c r="T3484" s="33"/>
      <c r="U3484" s="31">
        <f>SUBTOTAL(9,U3485:U3584)</f>
        <v>0</v>
      </c>
      <c r="V3484" s="31">
        <f>SUBTOTAL(9,V3485:V3584)</f>
        <v>0</v>
      </c>
      <c r="Y3484" s="31">
        <f>SUBTOTAL(9,Y3485:Y3584)</f>
        <v>33</v>
      </c>
    </row>
    <row r="3485" spans="6:25" s="43" customFormat="1" ht="12" hidden="1" outlineLevel="2" x14ac:dyDescent="0.2">
      <c r="F3485" s="35">
        <v>786</v>
      </c>
      <c r="G3485" s="36" t="s">
        <v>28</v>
      </c>
      <c r="H3485" s="37" t="s">
        <v>1986</v>
      </c>
      <c r="I3485" s="38" t="s">
        <v>1987</v>
      </c>
      <c r="J3485" s="36"/>
      <c r="K3485" s="39">
        <v>0</v>
      </c>
      <c r="L3485" s="40">
        <v>0</v>
      </c>
      <c r="M3485" s="39">
        <v>0</v>
      </c>
      <c r="N3485" s="41"/>
      <c r="O3485" s="42">
        <f>M3485*N3485</f>
        <v>0</v>
      </c>
      <c r="P3485" s="42"/>
      <c r="Q3485" s="42">
        <f>M3485*P3485</f>
        <v>0</v>
      </c>
      <c r="R3485" s="42"/>
      <c r="S3485" s="42">
        <f>M3485*R3485</f>
        <v>0</v>
      </c>
      <c r="T3485" s="42">
        <v>21</v>
      </c>
      <c r="U3485" s="42">
        <f>O3485*T3485/100</f>
        <v>0</v>
      </c>
      <c r="V3485" s="42">
        <f>U3485+O3485</f>
        <v>0</v>
      </c>
      <c r="W3485" s="42"/>
      <c r="X3485" s="42"/>
      <c r="Y3485" s="42">
        <v>1</v>
      </c>
    </row>
    <row r="3486" spans="6:25" s="43" customFormat="1" ht="12" hidden="1" outlineLevel="2" x14ac:dyDescent="0.2">
      <c r="F3486" s="44"/>
      <c r="G3486" s="45"/>
      <c r="H3486" s="46" t="s">
        <v>33</v>
      </c>
      <c r="I3486" s="88"/>
      <c r="J3486" s="88"/>
      <c r="K3486" s="88"/>
      <c r="L3486" s="88"/>
      <c r="M3486" s="88"/>
      <c r="N3486" s="88"/>
      <c r="O3486" s="88"/>
      <c r="P3486" s="47"/>
      <c r="Q3486" s="48"/>
      <c r="R3486" s="47"/>
      <c r="S3486" s="48"/>
      <c r="T3486" s="49"/>
      <c r="U3486" s="49"/>
      <c r="V3486" s="49"/>
      <c r="W3486" s="50"/>
    </row>
    <row r="3487" spans="6:25" s="43" customFormat="1" ht="6" hidden="1" customHeight="1" outlineLevel="2" x14ac:dyDescent="0.2">
      <c r="F3487" s="44"/>
      <c r="G3487" s="45"/>
      <c r="H3487" s="51"/>
      <c r="I3487" s="52"/>
      <c r="J3487" s="52"/>
      <c r="K3487" s="52"/>
      <c r="L3487" s="52"/>
      <c r="M3487" s="52"/>
      <c r="N3487" s="52"/>
      <c r="O3487" s="52"/>
      <c r="P3487" s="47"/>
      <c r="Q3487" s="48"/>
      <c r="R3487" s="47"/>
      <c r="S3487" s="48"/>
      <c r="T3487" s="49"/>
      <c r="U3487" s="49"/>
      <c r="V3487" s="49"/>
      <c r="W3487" s="50"/>
    </row>
    <row r="3488" spans="6:25" s="43" customFormat="1" ht="12" hidden="1" outlineLevel="2" x14ac:dyDescent="0.2">
      <c r="F3488" s="35">
        <v>787</v>
      </c>
      <c r="G3488" s="36" t="s">
        <v>28</v>
      </c>
      <c r="H3488" s="37" t="s">
        <v>1988</v>
      </c>
      <c r="I3488" s="38" t="s">
        <v>1989</v>
      </c>
      <c r="J3488" s="36" t="s">
        <v>101</v>
      </c>
      <c r="K3488" s="39">
        <v>120</v>
      </c>
      <c r="L3488" s="40">
        <v>0</v>
      </c>
      <c r="M3488" s="39">
        <v>120</v>
      </c>
      <c r="N3488" s="41"/>
      <c r="O3488" s="42">
        <f>M3488*N3488</f>
        <v>0</v>
      </c>
      <c r="P3488" s="42"/>
      <c r="Q3488" s="42">
        <f>M3488*P3488</f>
        <v>0</v>
      </c>
      <c r="R3488" s="42"/>
      <c r="S3488" s="42">
        <f>M3488*R3488</f>
        <v>0</v>
      </c>
      <c r="T3488" s="42">
        <v>21</v>
      </c>
      <c r="U3488" s="42">
        <f>O3488*T3488/100</f>
        <v>0</v>
      </c>
      <c r="V3488" s="42">
        <f>U3488+O3488</f>
        <v>0</v>
      </c>
      <c r="W3488" s="42"/>
      <c r="X3488" s="42"/>
      <c r="Y3488" s="42">
        <v>1</v>
      </c>
    </row>
    <row r="3489" spans="6:25" s="43" customFormat="1" ht="12" hidden="1" outlineLevel="2" x14ac:dyDescent="0.2">
      <c r="F3489" s="44"/>
      <c r="G3489" s="45"/>
      <c r="H3489" s="46" t="s">
        <v>33</v>
      </c>
      <c r="I3489" s="88"/>
      <c r="J3489" s="88"/>
      <c r="K3489" s="88"/>
      <c r="L3489" s="88"/>
      <c r="M3489" s="88"/>
      <c r="N3489" s="88"/>
      <c r="O3489" s="88"/>
      <c r="P3489" s="47"/>
      <c r="Q3489" s="48"/>
      <c r="R3489" s="47"/>
      <c r="S3489" s="48"/>
      <c r="T3489" s="49"/>
      <c r="U3489" s="49"/>
      <c r="V3489" s="49"/>
      <c r="W3489" s="50"/>
    </row>
    <row r="3490" spans="6:25" s="43" customFormat="1" ht="6" hidden="1" customHeight="1" outlineLevel="2" x14ac:dyDescent="0.2">
      <c r="F3490" s="44"/>
      <c r="G3490" s="45"/>
      <c r="H3490" s="51"/>
      <c r="I3490" s="52"/>
      <c r="J3490" s="52"/>
      <c r="K3490" s="52"/>
      <c r="L3490" s="52"/>
      <c r="M3490" s="52"/>
      <c r="N3490" s="52"/>
      <c r="O3490" s="52"/>
      <c r="P3490" s="47"/>
      <c r="Q3490" s="48"/>
      <c r="R3490" s="47"/>
      <c r="S3490" s="48"/>
      <c r="T3490" s="49"/>
      <c r="U3490" s="49"/>
      <c r="V3490" s="49"/>
      <c r="W3490" s="50"/>
    </row>
    <row r="3491" spans="6:25" s="43" customFormat="1" ht="12" hidden="1" outlineLevel="2" x14ac:dyDescent="0.2">
      <c r="F3491" s="35">
        <v>788</v>
      </c>
      <c r="G3491" s="36" t="s">
        <v>28</v>
      </c>
      <c r="H3491" s="37" t="s">
        <v>1990</v>
      </c>
      <c r="I3491" s="38" t="s">
        <v>1991</v>
      </c>
      <c r="J3491" s="36" t="s">
        <v>511</v>
      </c>
      <c r="K3491" s="39">
        <v>4</v>
      </c>
      <c r="L3491" s="40">
        <v>0</v>
      </c>
      <c r="M3491" s="39">
        <v>4</v>
      </c>
      <c r="N3491" s="41"/>
      <c r="O3491" s="42">
        <f>M3491*N3491</f>
        <v>0</v>
      </c>
      <c r="P3491" s="42"/>
      <c r="Q3491" s="42">
        <f>M3491*P3491</f>
        <v>0</v>
      </c>
      <c r="R3491" s="42"/>
      <c r="S3491" s="42">
        <f>M3491*R3491</f>
        <v>0</v>
      </c>
      <c r="T3491" s="42">
        <v>21</v>
      </c>
      <c r="U3491" s="42">
        <f>O3491*T3491/100</f>
        <v>0</v>
      </c>
      <c r="V3491" s="42">
        <f>U3491+O3491</f>
        <v>0</v>
      </c>
      <c r="W3491" s="42"/>
      <c r="X3491" s="42"/>
      <c r="Y3491" s="42">
        <v>1</v>
      </c>
    </row>
    <row r="3492" spans="6:25" s="43" customFormat="1" ht="12" hidden="1" outlineLevel="2" x14ac:dyDescent="0.2">
      <c r="F3492" s="44"/>
      <c r="G3492" s="45"/>
      <c r="H3492" s="46" t="s">
        <v>33</v>
      </c>
      <c r="I3492" s="88"/>
      <c r="J3492" s="88"/>
      <c r="K3492" s="88"/>
      <c r="L3492" s="88"/>
      <c r="M3492" s="88"/>
      <c r="N3492" s="88"/>
      <c r="O3492" s="88"/>
      <c r="P3492" s="47"/>
      <c r="Q3492" s="48"/>
      <c r="R3492" s="47"/>
      <c r="S3492" s="48"/>
      <c r="T3492" s="49"/>
      <c r="U3492" s="49"/>
      <c r="V3492" s="49"/>
      <c r="W3492" s="50"/>
    </row>
    <row r="3493" spans="6:25" s="43" customFormat="1" ht="6" hidden="1" customHeight="1" outlineLevel="2" x14ac:dyDescent="0.2">
      <c r="F3493" s="44"/>
      <c r="G3493" s="45"/>
      <c r="H3493" s="51"/>
      <c r="I3493" s="52"/>
      <c r="J3493" s="52"/>
      <c r="K3493" s="52"/>
      <c r="L3493" s="52"/>
      <c r="M3493" s="52"/>
      <c r="N3493" s="52"/>
      <c r="O3493" s="52"/>
      <c r="P3493" s="47"/>
      <c r="Q3493" s="48"/>
      <c r="R3493" s="47"/>
      <c r="S3493" s="48"/>
      <c r="T3493" s="49"/>
      <c r="U3493" s="49"/>
      <c r="V3493" s="49"/>
      <c r="W3493" s="50"/>
    </row>
    <row r="3494" spans="6:25" s="43" customFormat="1" ht="12" hidden="1" outlineLevel="2" x14ac:dyDescent="0.2">
      <c r="F3494" s="35">
        <v>789</v>
      </c>
      <c r="G3494" s="36" t="s">
        <v>28</v>
      </c>
      <c r="H3494" s="37" t="s">
        <v>1992</v>
      </c>
      <c r="I3494" s="38" t="s">
        <v>1993</v>
      </c>
      <c r="J3494" s="36" t="s">
        <v>289</v>
      </c>
      <c r="K3494" s="39">
        <v>1</v>
      </c>
      <c r="L3494" s="40">
        <v>0</v>
      </c>
      <c r="M3494" s="39">
        <v>1</v>
      </c>
      <c r="N3494" s="41"/>
      <c r="O3494" s="42">
        <f>M3494*N3494</f>
        <v>0</v>
      </c>
      <c r="P3494" s="42"/>
      <c r="Q3494" s="42">
        <f>M3494*P3494</f>
        <v>0</v>
      </c>
      <c r="R3494" s="42"/>
      <c r="S3494" s="42">
        <f>M3494*R3494</f>
        <v>0</v>
      </c>
      <c r="T3494" s="42">
        <v>21</v>
      </c>
      <c r="U3494" s="42">
        <f>O3494*T3494/100</f>
        <v>0</v>
      </c>
      <c r="V3494" s="42">
        <f>U3494+O3494</f>
        <v>0</v>
      </c>
      <c r="W3494" s="42"/>
      <c r="X3494" s="42"/>
      <c r="Y3494" s="42">
        <v>1</v>
      </c>
    </row>
    <row r="3495" spans="6:25" s="43" customFormat="1" ht="12" hidden="1" outlineLevel="2" x14ac:dyDescent="0.2">
      <c r="F3495" s="44"/>
      <c r="G3495" s="45"/>
      <c r="H3495" s="46" t="s">
        <v>33</v>
      </c>
      <c r="I3495" s="88"/>
      <c r="J3495" s="88"/>
      <c r="K3495" s="88"/>
      <c r="L3495" s="88"/>
      <c r="M3495" s="88"/>
      <c r="N3495" s="88"/>
      <c r="O3495" s="88"/>
      <c r="P3495" s="47"/>
      <c r="Q3495" s="48"/>
      <c r="R3495" s="47"/>
      <c r="S3495" s="48"/>
      <c r="T3495" s="49"/>
      <c r="U3495" s="49"/>
      <c r="V3495" s="49"/>
      <c r="W3495" s="50"/>
    </row>
    <row r="3496" spans="6:25" s="43" customFormat="1" ht="6" hidden="1" customHeight="1" outlineLevel="2" x14ac:dyDescent="0.2">
      <c r="F3496" s="44"/>
      <c r="G3496" s="45"/>
      <c r="H3496" s="51"/>
      <c r="I3496" s="52"/>
      <c r="J3496" s="52"/>
      <c r="K3496" s="52"/>
      <c r="L3496" s="52"/>
      <c r="M3496" s="52"/>
      <c r="N3496" s="52"/>
      <c r="O3496" s="52"/>
      <c r="P3496" s="47"/>
      <c r="Q3496" s="48"/>
      <c r="R3496" s="47"/>
      <c r="S3496" s="48"/>
      <c r="T3496" s="49"/>
      <c r="U3496" s="49"/>
      <c r="V3496" s="49"/>
      <c r="W3496" s="50"/>
    </row>
    <row r="3497" spans="6:25" s="43" customFormat="1" ht="12" hidden="1" outlineLevel="2" x14ac:dyDescent="0.2">
      <c r="F3497" s="35">
        <v>790</v>
      </c>
      <c r="G3497" s="36" t="s">
        <v>28</v>
      </c>
      <c r="H3497" s="37" t="s">
        <v>1994</v>
      </c>
      <c r="I3497" s="38" t="s">
        <v>1995</v>
      </c>
      <c r="J3497" s="36" t="s">
        <v>289</v>
      </c>
      <c r="K3497" s="39">
        <v>1</v>
      </c>
      <c r="L3497" s="40">
        <v>0</v>
      </c>
      <c r="M3497" s="39">
        <v>1</v>
      </c>
      <c r="N3497" s="41"/>
      <c r="O3497" s="42">
        <f>M3497*N3497</f>
        <v>0</v>
      </c>
      <c r="P3497" s="42"/>
      <c r="Q3497" s="42">
        <f>M3497*P3497</f>
        <v>0</v>
      </c>
      <c r="R3497" s="42"/>
      <c r="S3497" s="42">
        <f>M3497*R3497</f>
        <v>0</v>
      </c>
      <c r="T3497" s="42">
        <v>21</v>
      </c>
      <c r="U3497" s="42">
        <f>O3497*T3497/100</f>
        <v>0</v>
      </c>
      <c r="V3497" s="42">
        <f>U3497+O3497</f>
        <v>0</v>
      </c>
      <c r="W3497" s="42"/>
      <c r="X3497" s="42"/>
      <c r="Y3497" s="42">
        <v>1</v>
      </c>
    </row>
    <row r="3498" spans="6:25" s="43" customFormat="1" ht="12" hidden="1" outlineLevel="2" x14ac:dyDescent="0.2">
      <c r="F3498" s="44"/>
      <c r="G3498" s="45"/>
      <c r="H3498" s="46" t="s">
        <v>33</v>
      </c>
      <c r="I3498" s="88"/>
      <c r="J3498" s="88"/>
      <c r="K3498" s="88"/>
      <c r="L3498" s="88"/>
      <c r="M3498" s="88"/>
      <c r="N3498" s="88"/>
      <c r="O3498" s="88"/>
      <c r="P3498" s="47"/>
      <c r="Q3498" s="48"/>
      <c r="R3498" s="47"/>
      <c r="S3498" s="48"/>
      <c r="T3498" s="49"/>
      <c r="U3498" s="49"/>
      <c r="V3498" s="49"/>
      <c r="W3498" s="50"/>
    </row>
    <row r="3499" spans="6:25" s="43" customFormat="1" ht="6" hidden="1" customHeight="1" outlineLevel="2" x14ac:dyDescent="0.2">
      <c r="F3499" s="44"/>
      <c r="G3499" s="45"/>
      <c r="H3499" s="51"/>
      <c r="I3499" s="52"/>
      <c r="J3499" s="52"/>
      <c r="K3499" s="52"/>
      <c r="L3499" s="52"/>
      <c r="M3499" s="52"/>
      <c r="N3499" s="52"/>
      <c r="O3499" s="52"/>
      <c r="P3499" s="47"/>
      <c r="Q3499" s="48"/>
      <c r="R3499" s="47"/>
      <c r="S3499" s="48"/>
      <c r="T3499" s="49"/>
      <c r="U3499" s="49"/>
      <c r="V3499" s="49"/>
      <c r="W3499" s="50"/>
    </row>
    <row r="3500" spans="6:25" s="43" customFormat="1" ht="12" hidden="1" outlineLevel="2" x14ac:dyDescent="0.2">
      <c r="F3500" s="35">
        <v>791</v>
      </c>
      <c r="G3500" s="36" t="s">
        <v>28</v>
      </c>
      <c r="H3500" s="37" t="s">
        <v>1996</v>
      </c>
      <c r="I3500" s="38" t="s">
        <v>1997</v>
      </c>
      <c r="J3500" s="36" t="s">
        <v>101</v>
      </c>
      <c r="K3500" s="39">
        <v>120</v>
      </c>
      <c r="L3500" s="40">
        <v>0</v>
      </c>
      <c r="M3500" s="39">
        <v>120</v>
      </c>
      <c r="N3500" s="41"/>
      <c r="O3500" s="42">
        <f>M3500*N3500</f>
        <v>0</v>
      </c>
      <c r="P3500" s="42"/>
      <c r="Q3500" s="42">
        <f>M3500*P3500</f>
        <v>0</v>
      </c>
      <c r="R3500" s="42"/>
      <c r="S3500" s="42">
        <f>M3500*R3500</f>
        <v>0</v>
      </c>
      <c r="T3500" s="42">
        <v>21</v>
      </c>
      <c r="U3500" s="42">
        <f>O3500*T3500/100</f>
        <v>0</v>
      </c>
      <c r="V3500" s="42">
        <f>U3500+O3500</f>
        <v>0</v>
      </c>
      <c r="W3500" s="42"/>
      <c r="X3500" s="42"/>
      <c r="Y3500" s="42">
        <v>1</v>
      </c>
    </row>
    <row r="3501" spans="6:25" s="43" customFormat="1" ht="12" hidden="1" outlineLevel="2" x14ac:dyDescent="0.2">
      <c r="F3501" s="44"/>
      <c r="G3501" s="45"/>
      <c r="H3501" s="46" t="s">
        <v>33</v>
      </c>
      <c r="I3501" s="88"/>
      <c r="J3501" s="88"/>
      <c r="K3501" s="88"/>
      <c r="L3501" s="88"/>
      <c r="M3501" s="88"/>
      <c r="N3501" s="88"/>
      <c r="O3501" s="88"/>
      <c r="P3501" s="47"/>
      <c r="Q3501" s="48"/>
      <c r="R3501" s="47"/>
      <c r="S3501" s="48"/>
      <c r="T3501" s="49"/>
      <c r="U3501" s="49"/>
      <c r="V3501" s="49"/>
      <c r="W3501" s="50"/>
    </row>
    <row r="3502" spans="6:25" s="43" customFormat="1" ht="6" hidden="1" customHeight="1" outlineLevel="2" x14ac:dyDescent="0.2">
      <c r="F3502" s="44"/>
      <c r="G3502" s="45"/>
      <c r="H3502" s="51"/>
      <c r="I3502" s="52"/>
      <c r="J3502" s="52"/>
      <c r="K3502" s="52"/>
      <c r="L3502" s="52"/>
      <c r="M3502" s="52"/>
      <c r="N3502" s="52"/>
      <c r="O3502" s="52"/>
      <c r="P3502" s="47"/>
      <c r="Q3502" s="48"/>
      <c r="R3502" s="47"/>
      <c r="S3502" s="48"/>
      <c r="T3502" s="49"/>
      <c r="U3502" s="49"/>
      <c r="V3502" s="49"/>
      <c r="W3502" s="50"/>
    </row>
    <row r="3503" spans="6:25" s="43" customFormat="1" ht="12" hidden="1" outlineLevel="2" x14ac:dyDescent="0.2">
      <c r="F3503" s="35">
        <v>792</v>
      </c>
      <c r="G3503" s="36" t="s">
        <v>28</v>
      </c>
      <c r="H3503" s="37" t="s">
        <v>1998</v>
      </c>
      <c r="I3503" s="38" t="s">
        <v>1999</v>
      </c>
      <c r="J3503" s="36" t="s">
        <v>511</v>
      </c>
      <c r="K3503" s="39">
        <v>8</v>
      </c>
      <c r="L3503" s="40">
        <v>0</v>
      </c>
      <c r="M3503" s="39">
        <v>8</v>
      </c>
      <c r="N3503" s="41"/>
      <c r="O3503" s="42">
        <f>M3503*N3503</f>
        <v>0</v>
      </c>
      <c r="P3503" s="42"/>
      <c r="Q3503" s="42">
        <f>M3503*P3503</f>
        <v>0</v>
      </c>
      <c r="R3503" s="42"/>
      <c r="S3503" s="42">
        <f>M3503*R3503</f>
        <v>0</v>
      </c>
      <c r="T3503" s="42">
        <v>21</v>
      </c>
      <c r="U3503" s="42">
        <f>O3503*T3503/100</f>
        <v>0</v>
      </c>
      <c r="V3503" s="42">
        <f>U3503+O3503</f>
        <v>0</v>
      </c>
      <c r="W3503" s="42"/>
      <c r="X3503" s="42"/>
      <c r="Y3503" s="42">
        <v>1</v>
      </c>
    </row>
    <row r="3504" spans="6:25" s="43" customFormat="1" ht="12" hidden="1" outlineLevel="2" x14ac:dyDescent="0.2">
      <c r="F3504" s="44"/>
      <c r="G3504" s="45"/>
      <c r="H3504" s="46" t="s">
        <v>33</v>
      </c>
      <c r="I3504" s="88"/>
      <c r="J3504" s="88"/>
      <c r="K3504" s="88"/>
      <c r="L3504" s="88"/>
      <c r="M3504" s="88"/>
      <c r="N3504" s="88"/>
      <c r="O3504" s="88"/>
      <c r="P3504" s="47"/>
      <c r="Q3504" s="48"/>
      <c r="R3504" s="47"/>
      <c r="S3504" s="48"/>
      <c r="T3504" s="49"/>
      <c r="U3504" s="49"/>
      <c r="V3504" s="49"/>
      <c r="W3504" s="50"/>
    </row>
    <row r="3505" spans="6:25" s="43" customFormat="1" ht="6" hidden="1" customHeight="1" outlineLevel="2" x14ac:dyDescent="0.2">
      <c r="F3505" s="44"/>
      <c r="G3505" s="45"/>
      <c r="H3505" s="51"/>
      <c r="I3505" s="52"/>
      <c r="J3505" s="52"/>
      <c r="K3505" s="52"/>
      <c r="L3505" s="52"/>
      <c r="M3505" s="52"/>
      <c r="N3505" s="52"/>
      <c r="O3505" s="52"/>
      <c r="P3505" s="47"/>
      <c r="Q3505" s="48"/>
      <c r="R3505" s="47"/>
      <c r="S3505" s="48"/>
      <c r="T3505" s="49"/>
      <c r="U3505" s="49"/>
      <c r="V3505" s="49"/>
      <c r="W3505" s="50"/>
    </row>
    <row r="3506" spans="6:25" s="43" customFormat="1" ht="12" hidden="1" outlineLevel="2" x14ac:dyDescent="0.2">
      <c r="F3506" s="35">
        <v>793</v>
      </c>
      <c r="G3506" s="36" t="s">
        <v>28</v>
      </c>
      <c r="H3506" s="37" t="s">
        <v>2000</v>
      </c>
      <c r="I3506" s="38" t="s">
        <v>2001</v>
      </c>
      <c r="J3506" s="36" t="s">
        <v>511</v>
      </c>
      <c r="K3506" s="39">
        <v>1</v>
      </c>
      <c r="L3506" s="40">
        <v>0</v>
      </c>
      <c r="M3506" s="39">
        <v>1</v>
      </c>
      <c r="N3506" s="41"/>
      <c r="O3506" s="42">
        <f>M3506*N3506</f>
        <v>0</v>
      </c>
      <c r="P3506" s="42"/>
      <c r="Q3506" s="42">
        <f>M3506*P3506</f>
        <v>0</v>
      </c>
      <c r="R3506" s="42"/>
      <c r="S3506" s="42">
        <f>M3506*R3506</f>
        <v>0</v>
      </c>
      <c r="T3506" s="42">
        <v>21</v>
      </c>
      <c r="U3506" s="42">
        <f>O3506*T3506/100</f>
        <v>0</v>
      </c>
      <c r="V3506" s="42">
        <f>U3506+O3506</f>
        <v>0</v>
      </c>
      <c r="W3506" s="42"/>
      <c r="X3506" s="42"/>
      <c r="Y3506" s="42">
        <v>1</v>
      </c>
    </row>
    <row r="3507" spans="6:25" s="43" customFormat="1" ht="12" hidden="1" outlineLevel="2" x14ac:dyDescent="0.2">
      <c r="F3507" s="44"/>
      <c r="G3507" s="45"/>
      <c r="H3507" s="46" t="s">
        <v>33</v>
      </c>
      <c r="I3507" s="88"/>
      <c r="J3507" s="88"/>
      <c r="K3507" s="88"/>
      <c r="L3507" s="88"/>
      <c r="M3507" s="88"/>
      <c r="N3507" s="88"/>
      <c r="O3507" s="88"/>
      <c r="P3507" s="47"/>
      <c r="Q3507" s="48"/>
      <c r="R3507" s="47"/>
      <c r="S3507" s="48"/>
      <c r="T3507" s="49"/>
      <c r="U3507" s="49"/>
      <c r="V3507" s="49"/>
      <c r="W3507" s="50"/>
    </row>
    <row r="3508" spans="6:25" s="43" customFormat="1" ht="6" hidden="1" customHeight="1" outlineLevel="2" x14ac:dyDescent="0.2">
      <c r="F3508" s="44"/>
      <c r="G3508" s="45"/>
      <c r="H3508" s="51"/>
      <c r="I3508" s="52"/>
      <c r="J3508" s="52"/>
      <c r="K3508" s="52"/>
      <c r="L3508" s="52"/>
      <c r="M3508" s="52"/>
      <c r="N3508" s="52"/>
      <c r="O3508" s="52"/>
      <c r="P3508" s="47"/>
      <c r="Q3508" s="48"/>
      <c r="R3508" s="47"/>
      <c r="S3508" s="48"/>
      <c r="T3508" s="49"/>
      <c r="U3508" s="49"/>
      <c r="V3508" s="49"/>
      <c r="W3508" s="50"/>
    </row>
    <row r="3509" spans="6:25" s="43" customFormat="1" ht="12" hidden="1" outlineLevel="2" x14ac:dyDescent="0.2">
      <c r="F3509" s="35">
        <v>794</v>
      </c>
      <c r="G3509" s="36" t="s">
        <v>28</v>
      </c>
      <c r="H3509" s="37" t="s">
        <v>2002</v>
      </c>
      <c r="I3509" s="38" t="s">
        <v>2003</v>
      </c>
      <c r="J3509" s="36" t="s">
        <v>289</v>
      </c>
      <c r="K3509" s="39">
        <v>1</v>
      </c>
      <c r="L3509" s="40">
        <v>0</v>
      </c>
      <c r="M3509" s="39">
        <v>1</v>
      </c>
      <c r="N3509" s="41"/>
      <c r="O3509" s="42">
        <f>M3509*N3509</f>
        <v>0</v>
      </c>
      <c r="P3509" s="42"/>
      <c r="Q3509" s="42">
        <f>M3509*P3509</f>
        <v>0</v>
      </c>
      <c r="R3509" s="42"/>
      <c r="S3509" s="42">
        <f>M3509*R3509</f>
        <v>0</v>
      </c>
      <c r="T3509" s="42">
        <v>21</v>
      </c>
      <c r="U3509" s="42">
        <f>O3509*T3509/100</f>
        <v>0</v>
      </c>
      <c r="V3509" s="42">
        <f>U3509+O3509</f>
        <v>0</v>
      </c>
      <c r="W3509" s="42"/>
      <c r="X3509" s="42"/>
      <c r="Y3509" s="42">
        <v>1</v>
      </c>
    </row>
    <row r="3510" spans="6:25" s="43" customFormat="1" ht="12" hidden="1" outlineLevel="2" x14ac:dyDescent="0.2">
      <c r="F3510" s="44"/>
      <c r="G3510" s="45"/>
      <c r="H3510" s="46" t="s">
        <v>33</v>
      </c>
      <c r="I3510" s="88"/>
      <c r="J3510" s="88"/>
      <c r="K3510" s="88"/>
      <c r="L3510" s="88"/>
      <c r="M3510" s="88"/>
      <c r="N3510" s="88"/>
      <c r="O3510" s="88"/>
      <c r="P3510" s="47"/>
      <c r="Q3510" s="48"/>
      <c r="R3510" s="47"/>
      <c r="S3510" s="48"/>
      <c r="T3510" s="49"/>
      <c r="U3510" s="49"/>
      <c r="V3510" s="49"/>
      <c r="W3510" s="50"/>
    </row>
    <row r="3511" spans="6:25" s="43" customFormat="1" ht="6" hidden="1" customHeight="1" outlineLevel="2" x14ac:dyDescent="0.2">
      <c r="F3511" s="44"/>
      <c r="G3511" s="45"/>
      <c r="H3511" s="51"/>
      <c r="I3511" s="52"/>
      <c r="J3511" s="52"/>
      <c r="K3511" s="52"/>
      <c r="L3511" s="52"/>
      <c r="M3511" s="52"/>
      <c r="N3511" s="52"/>
      <c r="O3511" s="52"/>
      <c r="P3511" s="47"/>
      <c r="Q3511" s="48"/>
      <c r="R3511" s="47"/>
      <c r="S3511" s="48"/>
      <c r="T3511" s="49"/>
      <c r="U3511" s="49"/>
      <c r="V3511" s="49"/>
      <c r="W3511" s="50"/>
    </row>
    <row r="3512" spans="6:25" s="43" customFormat="1" ht="12" hidden="1" outlineLevel="2" x14ac:dyDescent="0.2">
      <c r="F3512" s="35">
        <v>795</v>
      </c>
      <c r="G3512" s="36" t="s">
        <v>28</v>
      </c>
      <c r="H3512" s="37" t="s">
        <v>2004</v>
      </c>
      <c r="I3512" s="38" t="s">
        <v>2005</v>
      </c>
      <c r="J3512" s="36" t="s">
        <v>289</v>
      </c>
      <c r="K3512" s="39">
        <v>1</v>
      </c>
      <c r="L3512" s="40">
        <v>0</v>
      </c>
      <c r="M3512" s="39">
        <v>1</v>
      </c>
      <c r="N3512" s="41"/>
      <c r="O3512" s="42">
        <f>M3512*N3512</f>
        <v>0</v>
      </c>
      <c r="P3512" s="42"/>
      <c r="Q3512" s="42">
        <f>M3512*P3512</f>
        <v>0</v>
      </c>
      <c r="R3512" s="42"/>
      <c r="S3512" s="42">
        <f>M3512*R3512</f>
        <v>0</v>
      </c>
      <c r="T3512" s="42">
        <v>21</v>
      </c>
      <c r="U3512" s="42">
        <f>O3512*T3512/100</f>
        <v>0</v>
      </c>
      <c r="V3512" s="42">
        <f>U3512+O3512</f>
        <v>0</v>
      </c>
      <c r="W3512" s="42"/>
      <c r="X3512" s="42"/>
      <c r="Y3512" s="42">
        <v>1</v>
      </c>
    </row>
    <row r="3513" spans="6:25" s="43" customFormat="1" ht="12" hidden="1" outlineLevel="2" x14ac:dyDescent="0.2">
      <c r="F3513" s="44"/>
      <c r="G3513" s="45"/>
      <c r="H3513" s="46" t="s">
        <v>33</v>
      </c>
      <c r="I3513" s="88"/>
      <c r="J3513" s="88"/>
      <c r="K3513" s="88"/>
      <c r="L3513" s="88"/>
      <c r="M3513" s="88"/>
      <c r="N3513" s="88"/>
      <c r="O3513" s="88"/>
      <c r="P3513" s="47"/>
      <c r="Q3513" s="48"/>
      <c r="R3513" s="47"/>
      <c r="S3513" s="48"/>
      <c r="T3513" s="49"/>
      <c r="U3513" s="49"/>
      <c r="V3513" s="49"/>
      <c r="W3513" s="50"/>
    </row>
    <row r="3514" spans="6:25" s="43" customFormat="1" ht="6" hidden="1" customHeight="1" outlineLevel="2" x14ac:dyDescent="0.2">
      <c r="F3514" s="44"/>
      <c r="G3514" s="45"/>
      <c r="H3514" s="51"/>
      <c r="I3514" s="52"/>
      <c r="J3514" s="52"/>
      <c r="K3514" s="52"/>
      <c r="L3514" s="52"/>
      <c r="M3514" s="52"/>
      <c r="N3514" s="52"/>
      <c r="O3514" s="52"/>
      <c r="P3514" s="47"/>
      <c r="Q3514" s="48"/>
      <c r="R3514" s="47"/>
      <c r="S3514" s="48"/>
      <c r="T3514" s="49"/>
      <c r="U3514" s="49"/>
      <c r="V3514" s="49"/>
      <c r="W3514" s="50"/>
    </row>
    <row r="3515" spans="6:25" s="43" customFormat="1" ht="12" hidden="1" outlineLevel="2" x14ac:dyDescent="0.2">
      <c r="F3515" s="35">
        <v>796</v>
      </c>
      <c r="G3515" s="36" t="s">
        <v>28</v>
      </c>
      <c r="H3515" s="37" t="s">
        <v>2006</v>
      </c>
      <c r="I3515" s="38" t="s">
        <v>2007</v>
      </c>
      <c r="J3515" s="36" t="s">
        <v>289</v>
      </c>
      <c r="K3515" s="39">
        <v>1</v>
      </c>
      <c r="L3515" s="40">
        <v>0</v>
      </c>
      <c r="M3515" s="39">
        <v>1</v>
      </c>
      <c r="N3515" s="41"/>
      <c r="O3515" s="42">
        <f>M3515*N3515</f>
        <v>0</v>
      </c>
      <c r="P3515" s="42"/>
      <c r="Q3515" s="42">
        <f>M3515*P3515</f>
        <v>0</v>
      </c>
      <c r="R3515" s="42"/>
      <c r="S3515" s="42">
        <f>M3515*R3515</f>
        <v>0</v>
      </c>
      <c r="T3515" s="42">
        <v>21</v>
      </c>
      <c r="U3515" s="42">
        <f>O3515*T3515/100</f>
        <v>0</v>
      </c>
      <c r="V3515" s="42">
        <f>U3515+O3515</f>
        <v>0</v>
      </c>
      <c r="W3515" s="42"/>
      <c r="X3515" s="42"/>
      <c r="Y3515" s="42">
        <v>1</v>
      </c>
    </row>
    <row r="3516" spans="6:25" s="43" customFormat="1" ht="12" hidden="1" outlineLevel="2" x14ac:dyDescent="0.2">
      <c r="F3516" s="44"/>
      <c r="G3516" s="45"/>
      <c r="H3516" s="46" t="s">
        <v>33</v>
      </c>
      <c r="I3516" s="88"/>
      <c r="J3516" s="88"/>
      <c r="K3516" s="88"/>
      <c r="L3516" s="88"/>
      <c r="M3516" s="88"/>
      <c r="N3516" s="88"/>
      <c r="O3516" s="88"/>
      <c r="P3516" s="47"/>
      <c r="Q3516" s="48"/>
      <c r="R3516" s="47"/>
      <c r="S3516" s="48"/>
      <c r="T3516" s="49"/>
      <c r="U3516" s="49"/>
      <c r="V3516" s="49"/>
      <c r="W3516" s="50"/>
    </row>
    <row r="3517" spans="6:25" s="43" customFormat="1" ht="6" hidden="1" customHeight="1" outlineLevel="2" x14ac:dyDescent="0.2">
      <c r="F3517" s="44"/>
      <c r="G3517" s="45"/>
      <c r="H3517" s="51"/>
      <c r="I3517" s="52"/>
      <c r="J3517" s="52"/>
      <c r="K3517" s="52"/>
      <c r="L3517" s="52"/>
      <c r="M3517" s="52"/>
      <c r="N3517" s="52"/>
      <c r="O3517" s="52"/>
      <c r="P3517" s="47"/>
      <c r="Q3517" s="48"/>
      <c r="R3517" s="47"/>
      <c r="S3517" s="48"/>
      <c r="T3517" s="49"/>
      <c r="U3517" s="49"/>
      <c r="V3517" s="49"/>
      <c r="W3517" s="50"/>
    </row>
    <row r="3518" spans="6:25" s="43" customFormat="1" ht="12" hidden="1" outlineLevel="2" x14ac:dyDescent="0.2">
      <c r="F3518" s="35">
        <v>797</v>
      </c>
      <c r="G3518" s="36" t="s">
        <v>28</v>
      </c>
      <c r="H3518" s="37" t="s">
        <v>2008</v>
      </c>
      <c r="I3518" s="38" t="s">
        <v>2009</v>
      </c>
      <c r="J3518" s="36"/>
      <c r="K3518" s="39">
        <v>0</v>
      </c>
      <c r="L3518" s="40">
        <v>0</v>
      </c>
      <c r="M3518" s="39">
        <v>0</v>
      </c>
      <c r="N3518" s="41"/>
      <c r="O3518" s="42">
        <f>M3518*N3518</f>
        <v>0</v>
      </c>
      <c r="P3518" s="42"/>
      <c r="Q3518" s="42">
        <f>M3518*P3518</f>
        <v>0</v>
      </c>
      <c r="R3518" s="42"/>
      <c r="S3518" s="42">
        <f>M3518*R3518</f>
        <v>0</v>
      </c>
      <c r="T3518" s="42">
        <v>21</v>
      </c>
      <c r="U3518" s="42">
        <f>O3518*T3518/100</f>
        <v>0</v>
      </c>
      <c r="V3518" s="42">
        <f>U3518+O3518</f>
        <v>0</v>
      </c>
      <c r="W3518" s="42"/>
      <c r="X3518" s="42"/>
      <c r="Y3518" s="42">
        <v>1</v>
      </c>
    </row>
    <row r="3519" spans="6:25" s="43" customFormat="1" ht="12" hidden="1" outlineLevel="2" x14ac:dyDescent="0.2">
      <c r="F3519" s="44"/>
      <c r="G3519" s="45"/>
      <c r="H3519" s="46" t="s">
        <v>33</v>
      </c>
      <c r="I3519" s="88"/>
      <c r="J3519" s="88"/>
      <c r="K3519" s="88"/>
      <c r="L3519" s="88"/>
      <c r="M3519" s="88"/>
      <c r="N3519" s="88"/>
      <c r="O3519" s="88"/>
      <c r="P3519" s="47"/>
      <c r="Q3519" s="48"/>
      <c r="R3519" s="47"/>
      <c r="S3519" s="48"/>
      <c r="T3519" s="49"/>
      <c r="U3519" s="49"/>
      <c r="V3519" s="49"/>
      <c r="W3519" s="50"/>
    </row>
    <row r="3520" spans="6:25" s="43" customFormat="1" ht="6" hidden="1" customHeight="1" outlineLevel="2" x14ac:dyDescent="0.2">
      <c r="F3520" s="44"/>
      <c r="G3520" s="45"/>
      <c r="H3520" s="51"/>
      <c r="I3520" s="52"/>
      <c r="J3520" s="52"/>
      <c r="K3520" s="52"/>
      <c r="L3520" s="52"/>
      <c r="M3520" s="52"/>
      <c r="N3520" s="52"/>
      <c r="O3520" s="52"/>
      <c r="P3520" s="47"/>
      <c r="Q3520" s="48"/>
      <c r="R3520" s="47"/>
      <c r="S3520" s="48"/>
      <c r="T3520" s="49"/>
      <c r="U3520" s="49"/>
      <c r="V3520" s="49"/>
      <c r="W3520" s="50"/>
    </row>
    <row r="3521" spans="6:25" s="43" customFormat="1" ht="12" hidden="1" outlineLevel="2" x14ac:dyDescent="0.2">
      <c r="F3521" s="35">
        <v>798</v>
      </c>
      <c r="G3521" s="36" t="s">
        <v>28</v>
      </c>
      <c r="H3521" s="37" t="s">
        <v>2010</v>
      </c>
      <c r="I3521" s="38" t="s">
        <v>2011</v>
      </c>
      <c r="J3521" s="36" t="s">
        <v>511</v>
      </c>
      <c r="K3521" s="39">
        <v>4</v>
      </c>
      <c r="L3521" s="40">
        <v>0</v>
      </c>
      <c r="M3521" s="39">
        <v>4</v>
      </c>
      <c r="N3521" s="41"/>
      <c r="O3521" s="42">
        <f>M3521*N3521</f>
        <v>0</v>
      </c>
      <c r="P3521" s="42"/>
      <c r="Q3521" s="42">
        <f>M3521*P3521</f>
        <v>0</v>
      </c>
      <c r="R3521" s="42"/>
      <c r="S3521" s="42">
        <f>M3521*R3521</f>
        <v>0</v>
      </c>
      <c r="T3521" s="42">
        <v>21</v>
      </c>
      <c r="U3521" s="42">
        <f>O3521*T3521/100</f>
        <v>0</v>
      </c>
      <c r="V3521" s="42">
        <f>U3521+O3521</f>
        <v>0</v>
      </c>
      <c r="W3521" s="42"/>
      <c r="X3521" s="42"/>
      <c r="Y3521" s="42">
        <v>1</v>
      </c>
    </row>
    <row r="3522" spans="6:25" s="43" customFormat="1" ht="12" hidden="1" outlineLevel="2" x14ac:dyDescent="0.2">
      <c r="F3522" s="44"/>
      <c r="G3522" s="45"/>
      <c r="H3522" s="46" t="s">
        <v>33</v>
      </c>
      <c r="I3522" s="88"/>
      <c r="J3522" s="88"/>
      <c r="K3522" s="88"/>
      <c r="L3522" s="88"/>
      <c r="M3522" s="88"/>
      <c r="N3522" s="88"/>
      <c r="O3522" s="88"/>
      <c r="P3522" s="47"/>
      <c r="Q3522" s="48"/>
      <c r="R3522" s="47"/>
      <c r="S3522" s="48"/>
      <c r="T3522" s="49"/>
      <c r="U3522" s="49"/>
      <c r="V3522" s="49"/>
      <c r="W3522" s="50"/>
    </row>
    <row r="3523" spans="6:25" s="43" customFormat="1" ht="6" hidden="1" customHeight="1" outlineLevel="2" x14ac:dyDescent="0.2">
      <c r="F3523" s="44"/>
      <c r="G3523" s="45"/>
      <c r="H3523" s="51"/>
      <c r="I3523" s="52"/>
      <c r="J3523" s="52"/>
      <c r="K3523" s="52"/>
      <c r="L3523" s="52"/>
      <c r="M3523" s="52"/>
      <c r="N3523" s="52"/>
      <c r="O3523" s="52"/>
      <c r="P3523" s="47"/>
      <c r="Q3523" s="48"/>
      <c r="R3523" s="47"/>
      <c r="S3523" s="48"/>
      <c r="T3523" s="49"/>
      <c r="U3523" s="49"/>
      <c r="V3523" s="49"/>
      <c r="W3523" s="50"/>
    </row>
    <row r="3524" spans="6:25" s="43" customFormat="1" ht="12" hidden="1" outlineLevel="2" x14ac:dyDescent="0.2">
      <c r="F3524" s="35">
        <v>799</v>
      </c>
      <c r="G3524" s="36" t="s">
        <v>28</v>
      </c>
      <c r="H3524" s="37" t="s">
        <v>2012</v>
      </c>
      <c r="I3524" s="38" t="s">
        <v>2013</v>
      </c>
      <c r="J3524" s="36" t="s">
        <v>289</v>
      </c>
      <c r="K3524" s="39">
        <v>1</v>
      </c>
      <c r="L3524" s="40">
        <v>0</v>
      </c>
      <c r="M3524" s="39">
        <v>1</v>
      </c>
      <c r="N3524" s="41"/>
      <c r="O3524" s="42">
        <f>M3524*N3524</f>
        <v>0</v>
      </c>
      <c r="P3524" s="42"/>
      <c r="Q3524" s="42">
        <f>M3524*P3524</f>
        <v>0</v>
      </c>
      <c r="R3524" s="42"/>
      <c r="S3524" s="42">
        <f>M3524*R3524</f>
        <v>0</v>
      </c>
      <c r="T3524" s="42">
        <v>21</v>
      </c>
      <c r="U3524" s="42">
        <f>O3524*T3524/100</f>
        <v>0</v>
      </c>
      <c r="V3524" s="42">
        <f>U3524+O3524</f>
        <v>0</v>
      </c>
      <c r="W3524" s="42"/>
      <c r="X3524" s="42"/>
      <c r="Y3524" s="42">
        <v>1</v>
      </c>
    </row>
    <row r="3525" spans="6:25" s="43" customFormat="1" ht="12" hidden="1" outlineLevel="2" x14ac:dyDescent="0.2">
      <c r="F3525" s="44"/>
      <c r="G3525" s="45"/>
      <c r="H3525" s="46" t="s">
        <v>33</v>
      </c>
      <c r="I3525" s="88"/>
      <c r="J3525" s="88"/>
      <c r="K3525" s="88"/>
      <c r="L3525" s="88"/>
      <c r="M3525" s="88"/>
      <c r="N3525" s="88"/>
      <c r="O3525" s="88"/>
      <c r="P3525" s="47"/>
      <c r="Q3525" s="48"/>
      <c r="R3525" s="47"/>
      <c r="S3525" s="48"/>
      <c r="T3525" s="49"/>
      <c r="U3525" s="49"/>
      <c r="V3525" s="49"/>
      <c r="W3525" s="50"/>
    </row>
    <row r="3526" spans="6:25" s="43" customFormat="1" ht="6" hidden="1" customHeight="1" outlineLevel="2" x14ac:dyDescent="0.2">
      <c r="F3526" s="44"/>
      <c r="G3526" s="45"/>
      <c r="H3526" s="51"/>
      <c r="I3526" s="52"/>
      <c r="J3526" s="52"/>
      <c r="K3526" s="52"/>
      <c r="L3526" s="52"/>
      <c r="M3526" s="52"/>
      <c r="N3526" s="52"/>
      <c r="O3526" s="52"/>
      <c r="P3526" s="47"/>
      <c r="Q3526" s="48"/>
      <c r="R3526" s="47"/>
      <c r="S3526" s="48"/>
      <c r="T3526" s="49"/>
      <c r="U3526" s="49"/>
      <c r="V3526" s="49"/>
      <c r="W3526" s="50"/>
    </row>
    <row r="3527" spans="6:25" s="43" customFormat="1" ht="12" hidden="1" outlineLevel="2" x14ac:dyDescent="0.2">
      <c r="F3527" s="35">
        <v>800</v>
      </c>
      <c r="G3527" s="36" t="s">
        <v>28</v>
      </c>
      <c r="H3527" s="37" t="s">
        <v>2014</v>
      </c>
      <c r="I3527" s="38" t="s">
        <v>2015</v>
      </c>
      <c r="J3527" s="36" t="s">
        <v>511</v>
      </c>
      <c r="K3527" s="39">
        <v>4</v>
      </c>
      <c r="L3527" s="40">
        <v>0</v>
      </c>
      <c r="M3527" s="39">
        <v>4</v>
      </c>
      <c r="N3527" s="41"/>
      <c r="O3527" s="42">
        <f>M3527*N3527</f>
        <v>0</v>
      </c>
      <c r="P3527" s="42"/>
      <c r="Q3527" s="42">
        <f>M3527*P3527</f>
        <v>0</v>
      </c>
      <c r="R3527" s="42"/>
      <c r="S3527" s="42">
        <f>M3527*R3527</f>
        <v>0</v>
      </c>
      <c r="T3527" s="42">
        <v>21</v>
      </c>
      <c r="U3527" s="42">
        <f>O3527*T3527/100</f>
        <v>0</v>
      </c>
      <c r="V3527" s="42">
        <f>U3527+O3527</f>
        <v>0</v>
      </c>
      <c r="W3527" s="42"/>
      <c r="X3527" s="42"/>
      <c r="Y3527" s="42">
        <v>1</v>
      </c>
    </row>
    <row r="3528" spans="6:25" s="43" customFormat="1" ht="12" hidden="1" outlineLevel="2" x14ac:dyDescent="0.2">
      <c r="F3528" s="44"/>
      <c r="G3528" s="45"/>
      <c r="H3528" s="46" t="s">
        <v>33</v>
      </c>
      <c r="I3528" s="88"/>
      <c r="J3528" s="88"/>
      <c r="K3528" s="88"/>
      <c r="L3528" s="88"/>
      <c r="M3528" s="88"/>
      <c r="N3528" s="88"/>
      <c r="O3528" s="88"/>
      <c r="P3528" s="47"/>
      <c r="Q3528" s="48"/>
      <c r="R3528" s="47"/>
      <c r="S3528" s="48"/>
      <c r="T3528" s="49"/>
      <c r="U3528" s="49"/>
      <c r="V3528" s="49"/>
      <c r="W3528" s="50"/>
    </row>
    <row r="3529" spans="6:25" s="43" customFormat="1" ht="6" hidden="1" customHeight="1" outlineLevel="2" x14ac:dyDescent="0.2">
      <c r="F3529" s="44"/>
      <c r="G3529" s="45"/>
      <c r="H3529" s="51"/>
      <c r="I3529" s="52"/>
      <c r="J3529" s="52"/>
      <c r="K3529" s="52"/>
      <c r="L3529" s="52"/>
      <c r="M3529" s="52"/>
      <c r="N3529" s="52"/>
      <c r="O3529" s="52"/>
      <c r="P3529" s="47"/>
      <c r="Q3529" s="48"/>
      <c r="R3529" s="47"/>
      <c r="S3529" s="48"/>
      <c r="T3529" s="49"/>
      <c r="U3529" s="49"/>
      <c r="V3529" s="49"/>
      <c r="W3529" s="50"/>
    </row>
    <row r="3530" spans="6:25" s="43" customFormat="1" ht="12" hidden="1" outlineLevel="2" x14ac:dyDescent="0.2">
      <c r="F3530" s="35">
        <v>801</v>
      </c>
      <c r="G3530" s="36" t="s">
        <v>28</v>
      </c>
      <c r="H3530" s="37" t="s">
        <v>2016</v>
      </c>
      <c r="I3530" s="38" t="s">
        <v>2017</v>
      </c>
      <c r="J3530" s="36" t="s">
        <v>511</v>
      </c>
      <c r="K3530" s="39">
        <v>5</v>
      </c>
      <c r="L3530" s="40">
        <v>0</v>
      </c>
      <c r="M3530" s="39">
        <v>5</v>
      </c>
      <c r="N3530" s="41"/>
      <c r="O3530" s="42">
        <f>M3530*N3530</f>
        <v>0</v>
      </c>
      <c r="P3530" s="42"/>
      <c r="Q3530" s="42">
        <f>M3530*P3530</f>
        <v>0</v>
      </c>
      <c r="R3530" s="42"/>
      <c r="S3530" s="42">
        <f>M3530*R3530</f>
        <v>0</v>
      </c>
      <c r="T3530" s="42">
        <v>21</v>
      </c>
      <c r="U3530" s="42">
        <f>O3530*T3530/100</f>
        <v>0</v>
      </c>
      <c r="V3530" s="42">
        <f>U3530+O3530</f>
        <v>0</v>
      </c>
      <c r="W3530" s="42"/>
      <c r="X3530" s="42"/>
      <c r="Y3530" s="42">
        <v>1</v>
      </c>
    </row>
    <row r="3531" spans="6:25" s="43" customFormat="1" ht="12" hidden="1" outlineLevel="2" x14ac:dyDescent="0.2">
      <c r="F3531" s="44"/>
      <c r="G3531" s="45"/>
      <c r="H3531" s="46" t="s">
        <v>33</v>
      </c>
      <c r="I3531" s="88"/>
      <c r="J3531" s="88"/>
      <c r="K3531" s="88"/>
      <c r="L3531" s="88"/>
      <c r="M3531" s="88"/>
      <c r="N3531" s="88"/>
      <c r="O3531" s="88"/>
      <c r="P3531" s="47"/>
      <c r="Q3531" s="48"/>
      <c r="R3531" s="47"/>
      <c r="S3531" s="48"/>
      <c r="T3531" s="49"/>
      <c r="U3531" s="49"/>
      <c r="V3531" s="49"/>
      <c r="W3531" s="50"/>
    </row>
    <row r="3532" spans="6:25" s="43" customFormat="1" ht="6" hidden="1" customHeight="1" outlineLevel="2" x14ac:dyDescent="0.2">
      <c r="F3532" s="44"/>
      <c r="G3532" s="45"/>
      <c r="H3532" s="51"/>
      <c r="I3532" s="52"/>
      <c r="J3532" s="52"/>
      <c r="K3532" s="52"/>
      <c r="L3532" s="52"/>
      <c r="M3532" s="52"/>
      <c r="N3532" s="52"/>
      <c r="O3532" s="52"/>
      <c r="P3532" s="47"/>
      <c r="Q3532" s="48"/>
      <c r="R3532" s="47"/>
      <c r="S3532" s="48"/>
      <c r="T3532" s="49"/>
      <c r="U3532" s="49"/>
      <c r="V3532" s="49"/>
      <c r="W3532" s="50"/>
    </row>
    <row r="3533" spans="6:25" s="43" customFormat="1" ht="12" hidden="1" outlineLevel="2" x14ac:dyDescent="0.2">
      <c r="F3533" s="35">
        <v>802</v>
      </c>
      <c r="G3533" s="36" t="s">
        <v>28</v>
      </c>
      <c r="H3533" s="37" t="s">
        <v>2018</v>
      </c>
      <c r="I3533" s="38" t="s">
        <v>2019</v>
      </c>
      <c r="J3533" s="36" t="s">
        <v>511</v>
      </c>
      <c r="K3533" s="39">
        <v>5</v>
      </c>
      <c r="L3533" s="40">
        <v>0</v>
      </c>
      <c r="M3533" s="39">
        <v>5</v>
      </c>
      <c r="N3533" s="41"/>
      <c r="O3533" s="42">
        <f>M3533*N3533</f>
        <v>0</v>
      </c>
      <c r="P3533" s="42"/>
      <c r="Q3533" s="42">
        <f>M3533*P3533</f>
        <v>0</v>
      </c>
      <c r="R3533" s="42"/>
      <c r="S3533" s="42">
        <f>M3533*R3533</f>
        <v>0</v>
      </c>
      <c r="T3533" s="42">
        <v>21</v>
      </c>
      <c r="U3533" s="42">
        <f>O3533*T3533/100</f>
        <v>0</v>
      </c>
      <c r="V3533" s="42">
        <f>U3533+O3533</f>
        <v>0</v>
      </c>
      <c r="W3533" s="42"/>
      <c r="X3533" s="42"/>
      <c r="Y3533" s="42">
        <v>1</v>
      </c>
    </row>
    <row r="3534" spans="6:25" s="43" customFormat="1" ht="12" hidden="1" outlineLevel="2" x14ac:dyDescent="0.2">
      <c r="F3534" s="44"/>
      <c r="G3534" s="45"/>
      <c r="H3534" s="46" t="s">
        <v>33</v>
      </c>
      <c r="I3534" s="88"/>
      <c r="J3534" s="88"/>
      <c r="K3534" s="88"/>
      <c r="L3534" s="88"/>
      <c r="M3534" s="88"/>
      <c r="N3534" s="88"/>
      <c r="O3534" s="88"/>
      <c r="P3534" s="47"/>
      <c r="Q3534" s="48"/>
      <c r="R3534" s="47"/>
      <c r="S3534" s="48"/>
      <c r="T3534" s="49"/>
      <c r="U3534" s="49"/>
      <c r="V3534" s="49"/>
      <c r="W3534" s="50"/>
    </row>
    <row r="3535" spans="6:25" s="43" customFormat="1" ht="6" hidden="1" customHeight="1" outlineLevel="2" x14ac:dyDescent="0.2">
      <c r="F3535" s="44"/>
      <c r="G3535" s="45"/>
      <c r="H3535" s="51"/>
      <c r="I3535" s="52"/>
      <c r="J3535" s="52"/>
      <c r="K3535" s="52"/>
      <c r="L3535" s="52"/>
      <c r="M3535" s="52"/>
      <c r="N3535" s="52"/>
      <c r="O3535" s="52"/>
      <c r="P3535" s="47"/>
      <c r="Q3535" s="48"/>
      <c r="R3535" s="47"/>
      <c r="S3535" s="48"/>
      <c r="T3535" s="49"/>
      <c r="U3535" s="49"/>
      <c r="V3535" s="49"/>
      <c r="W3535" s="50"/>
    </row>
    <row r="3536" spans="6:25" s="43" customFormat="1" ht="12" hidden="1" outlineLevel="2" x14ac:dyDescent="0.2">
      <c r="F3536" s="35">
        <v>803</v>
      </c>
      <c r="G3536" s="36" t="s">
        <v>28</v>
      </c>
      <c r="H3536" s="37" t="s">
        <v>2020</v>
      </c>
      <c r="I3536" s="38" t="s">
        <v>2021</v>
      </c>
      <c r="J3536" s="36" t="s">
        <v>289</v>
      </c>
      <c r="K3536" s="39">
        <v>1</v>
      </c>
      <c r="L3536" s="40">
        <v>0</v>
      </c>
      <c r="M3536" s="39">
        <v>1</v>
      </c>
      <c r="N3536" s="41"/>
      <c r="O3536" s="42">
        <f>M3536*N3536</f>
        <v>0</v>
      </c>
      <c r="P3536" s="42"/>
      <c r="Q3536" s="42">
        <f>M3536*P3536</f>
        <v>0</v>
      </c>
      <c r="R3536" s="42"/>
      <c r="S3536" s="42">
        <f>M3536*R3536</f>
        <v>0</v>
      </c>
      <c r="T3536" s="42">
        <v>21</v>
      </c>
      <c r="U3536" s="42">
        <f>O3536*T3536/100</f>
        <v>0</v>
      </c>
      <c r="V3536" s="42">
        <f>U3536+O3536</f>
        <v>0</v>
      </c>
      <c r="W3536" s="42"/>
      <c r="X3536" s="42"/>
      <c r="Y3536" s="42">
        <v>1</v>
      </c>
    </row>
    <row r="3537" spans="6:25" s="43" customFormat="1" ht="12" hidden="1" outlineLevel="2" x14ac:dyDescent="0.2">
      <c r="F3537" s="44"/>
      <c r="G3537" s="45"/>
      <c r="H3537" s="46" t="s">
        <v>33</v>
      </c>
      <c r="I3537" s="88"/>
      <c r="J3537" s="88"/>
      <c r="K3537" s="88"/>
      <c r="L3537" s="88"/>
      <c r="M3537" s="88"/>
      <c r="N3537" s="88"/>
      <c r="O3537" s="88"/>
      <c r="P3537" s="47"/>
      <c r="Q3537" s="48"/>
      <c r="R3537" s="47"/>
      <c r="S3537" s="48"/>
      <c r="T3537" s="49"/>
      <c r="U3537" s="49"/>
      <c r="V3537" s="49"/>
      <c r="W3537" s="50"/>
    </row>
    <row r="3538" spans="6:25" s="43" customFormat="1" ht="6" hidden="1" customHeight="1" outlineLevel="2" x14ac:dyDescent="0.2">
      <c r="F3538" s="44"/>
      <c r="G3538" s="45"/>
      <c r="H3538" s="51"/>
      <c r="I3538" s="52"/>
      <c r="J3538" s="52"/>
      <c r="K3538" s="52"/>
      <c r="L3538" s="52"/>
      <c r="M3538" s="52"/>
      <c r="N3538" s="52"/>
      <c r="O3538" s="52"/>
      <c r="P3538" s="47"/>
      <c r="Q3538" s="48"/>
      <c r="R3538" s="47"/>
      <c r="S3538" s="48"/>
      <c r="T3538" s="49"/>
      <c r="U3538" s="49"/>
      <c r="V3538" s="49"/>
      <c r="W3538" s="50"/>
    </row>
    <row r="3539" spans="6:25" s="43" customFormat="1" ht="12" hidden="1" outlineLevel="2" x14ac:dyDescent="0.2">
      <c r="F3539" s="35">
        <v>804</v>
      </c>
      <c r="G3539" s="36" t="s">
        <v>28</v>
      </c>
      <c r="H3539" s="37" t="s">
        <v>2022</v>
      </c>
      <c r="I3539" s="38" t="s">
        <v>2023</v>
      </c>
      <c r="J3539" s="36" t="s">
        <v>511</v>
      </c>
      <c r="K3539" s="39">
        <v>4</v>
      </c>
      <c r="L3539" s="40">
        <v>0</v>
      </c>
      <c r="M3539" s="39">
        <v>4</v>
      </c>
      <c r="N3539" s="41"/>
      <c r="O3539" s="42">
        <f>M3539*N3539</f>
        <v>0</v>
      </c>
      <c r="P3539" s="42"/>
      <c r="Q3539" s="42">
        <f>M3539*P3539</f>
        <v>0</v>
      </c>
      <c r="R3539" s="42"/>
      <c r="S3539" s="42">
        <f>M3539*R3539</f>
        <v>0</v>
      </c>
      <c r="T3539" s="42">
        <v>21</v>
      </c>
      <c r="U3539" s="42">
        <f>O3539*T3539/100</f>
        <v>0</v>
      </c>
      <c r="V3539" s="42">
        <f>U3539+O3539</f>
        <v>0</v>
      </c>
      <c r="W3539" s="42"/>
      <c r="X3539" s="42"/>
      <c r="Y3539" s="42">
        <v>1</v>
      </c>
    </row>
    <row r="3540" spans="6:25" s="43" customFormat="1" ht="12" hidden="1" outlineLevel="2" x14ac:dyDescent="0.2">
      <c r="F3540" s="44"/>
      <c r="G3540" s="45"/>
      <c r="H3540" s="46" t="s">
        <v>33</v>
      </c>
      <c r="I3540" s="88"/>
      <c r="J3540" s="88"/>
      <c r="K3540" s="88"/>
      <c r="L3540" s="88"/>
      <c r="M3540" s="88"/>
      <c r="N3540" s="88"/>
      <c r="O3540" s="88"/>
      <c r="P3540" s="47"/>
      <c r="Q3540" s="48"/>
      <c r="R3540" s="47"/>
      <c r="S3540" s="48"/>
      <c r="T3540" s="49"/>
      <c r="U3540" s="49"/>
      <c r="V3540" s="49"/>
      <c r="W3540" s="50"/>
    </row>
    <row r="3541" spans="6:25" s="43" customFormat="1" ht="6" hidden="1" customHeight="1" outlineLevel="2" x14ac:dyDescent="0.2">
      <c r="F3541" s="44"/>
      <c r="G3541" s="45"/>
      <c r="H3541" s="51"/>
      <c r="I3541" s="52"/>
      <c r="J3541" s="52"/>
      <c r="K3541" s="52"/>
      <c r="L3541" s="52"/>
      <c r="M3541" s="52"/>
      <c r="N3541" s="52"/>
      <c r="O3541" s="52"/>
      <c r="P3541" s="47"/>
      <c r="Q3541" s="48"/>
      <c r="R3541" s="47"/>
      <c r="S3541" s="48"/>
      <c r="T3541" s="49"/>
      <c r="U3541" s="49"/>
      <c r="V3541" s="49"/>
      <c r="W3541" s="50"/>
    </row>
    <row r="3542" spans="6:25" s="43" customFormat="1" ht="12" hidden="1" outlineLevel="2" x14ac:dyDescent="0.2">
      <c r="F3542" s="35">
        <v>805</v>
      </c>
      <c r="G3542" s="36" t="s">
        <v>28</v>
      </c>
      <c r="H3542" s="37" t="s">
        <v>2024</v>
      </c>
      <c r="I3542" s="38" t="s">
        <v>2025</v>
      </c>
      <c r="J3542" s="36" t="s">
        <v>511</v>
      </c>
      <c r="K3542" s="39">
        <v>5</v>
      </c>
      <c r="L3542" s="40">
        <v>0</v>
      </c>
      <c r="M3542" s="39">
        <v>5</v>
      </c>
      <c r="N3542" s="41"/>
      <c r="O3542" s="42">
        <f>M3542*N3542</f>
        <v>0</v>
      </c>
      <c r="P3542" s="42"/>
      <c r="Q3542" s="42">
        <f>M3542*P3542</f>
        <v>0</v>
      </c>
      <c r="R3542" s="42"/>
      <c r="S3542" s="42">
        <f>M3542*R3542</f>
        <v>0</v>
      </c>
      <c r="T3542" s="42">
        <v>21</v>
      </c>
      <c r="U3542" s="42">
        <f>O3542*T3542/100</f>
        <v>0</v>
      </c>
      <c r="V3542" s="42">
        <f>U3542+O3542</f>
        <v>0</v>
      </c>
      <c r="W3542" s="42"/>
      <c r="X3542" s="42"/>
      <c r="Y3542" s="42">
        <v>1</v>
      </c>
    </row>
    <row r="3543" spans="6:25" s="43" customFormat="1" ht="12" hidden="1" outlineLevel="2" x14ac:dyDescent="0.2">
      <c r="F3543" s="44"/>
      <c r="G3543" s="45"/>
      <c r="H3543" s="46" t="s">
        <v>33</v>
      </c>
      <c r="I3543" s="88"/>
      <c r="J3543" s="88"/>
      <c r="K3543" s="88"/>
      <c r="L3543" s="88"/>
      <c r="M3543" s="88"/>
      <c r="N3543" s="88"/>
      <c r="O3543" s="88"/>
      <c r="P3543" s="47"/>
      <c r="Q3543" s="48"/>
      <c r="R3543" s="47"/>
      <c r="S3543" s="48"/>
      <c r="T3543" s="49"/>
      <c r="U3543" s="49"/>
      <c r="V3543" s="49"/>
      <c r="W3543" s="50"/>
    </row>
    <row r="3544" spans="6:25" s="43" customFormat="1" ht="6" hidden="1" customHeight="1" outlineLevel="2" x14ac:dyDescent="0.2">
      <c r="F3544" s="44"/>
      <c r="G3544" s="45"/>
      <c r="H3544" s="51"/>
      <c r="I3544" s="52"/>
      <c r="J3544" s="52"/>
      <c r="K3544" s="52"/>
      <c r="L3544" s="52"/>
      <c r="M3544" s="52"/>
      <c r="N3544" s="52"/>
      <c r="O3544" s="52"/>
      <c r="P3544" s="47"/>
      <c r="Q3544" s="48"/>
      <c r="R3544" s="47"/>
      <c r="S3544" s="48"/>
      <c r="T3544" s="49"/>
      <c r="U3544" s="49"/>
      <c r="V3544" s="49"/>
      <c r="W3544" s="50"/>
    </row>
    <row r="3545" spans="6:25" s="43" customFormat="1" ht="12" hidden="1" outlineLevel="2" x14ac:dyDescent="0.2">
      <c r="F3545" s="35">
        <v>806</v>
      </c>
      <c r="G3545" s="36" t="s">
        <v>28</v>
      </c>
      <c r="H3545" s="37" t="s">
        <v>2026</v>
      </c>
      <c r="I3545" s="38" t="s">
        <v>2027</v>
      </c>
      <c r="J3545" s="36" t="s">
        <v>511</v>
      </c>
      <c r="K3545" s="39">
        <v>2</v>
      </c>
      <c r="L3545" s="40">
        <v>0</v>
      </c>
      <c r="M3545" s="39">
        <v>2</v>
      </c>
      <c r="N3545" s="41"/>
      <c r="O3545" s="42">
        <f>M3545*N3545</f>
        <v>0</v>
      </c>
      <c r="P3545" s="42"/>
      <c r="Q3545" s="42">
        <f>M3545*P3545</f>
        <v>0</v>
      </c>
      <c r="R3545" s="42"/>
      <c r="S3545" s="42">
        <f>M3545*R3545</f>
        <v>0</v>
      </c>
      <c r="T3545" s="42">
        <v>21</v>
      </c>
      <c r="U3545" s="42">
        <f>O3545*T3545/100</f>
        <v>0</v>
      </c>
      <c r="V3545" s="42">
        <f>U3545+O3545</f>
        <v>0</v>
      </c>
      <c r="W3545" s="42"/>
      <c r="X3545" s="42"/>
      <c r="Y3545" s="42">
        <v>1</v>
      </c>
    </row>
    <row r="3546" spans="6:25" s="43" customFormat="1" ht="12" hidden="1" outlineLevel="2" x14ac:dyDescent="0.2">
      <c r="F3546" s="44"/>
      <c r="G3546" s="45"/>
      <c r="H3546" s="46" t="s">
        <v>33</v>
      </c>
      <c r="I3546" s="88"/>
      <c r="J3546" s="88"/>
      <c r="K3546" s="88"/>
      <c r="L3546" s="88"/>
      <c r="M3546" s="88"/>
      <c r="N3546" s="88"/>
      <c r="O3546" s="88"/>
      <c r="P3546" s="47"/>
      <c r="Q3546" s="48"/>
      <c r="R3546" s="47"/>
      <c r="S3546" s="48"/>
      <c r="T3546" s="49"/>
      <c r="U3546" s="49"/>
      <c r="V3546" s="49"/>
      <c r="W3546" s="50"/>
    </row>
    <row r="3547" spans="6:25" s="43" customFormat="1" ht="6" hidden="1" customHeight="1" outlineLevel="2" x14ac:dyDescent="0.2">
      <c r="F3547" s="44"/>
      <c r="G3547" s="45"/>
      <c r="H3547" s="51"/>
      <c r="I3547" s="52"/>
      <c r="J3547" s="52"/>
      <c r="K3547" s="52"/>
      <c r="L3547" s="52"/>
      <c r="M3547" s="52"/>
      <c r="N3547" s="52"/>
      <c r="O3547" s="52"/>
      <c r="P3547" s="47"/>
      <c r="Q3547" s="48"/>
      <c r="R3547" s="47"/>
      <c r="S3547" s="48"/>
      <c r="T3547" s="49"/>
      <c r="U3547" s="49"/>
      <c r="V3547" s="49"/>
      <c r="W3547" s="50"/>
    </row>
    <row r="3548" spans="6:25" s="43" customFormat="1" ht="12" hidden="1" outlineLevel="2" x14ac:dyDescent="0.2">
      <c r="F3548" s="35">
        <v>807</v>
      </c>
      <c r="G3548" s="36" t="s">
        <v>28</v>
      </c>
      <c r="H3548" s="37" t="s">
        <v>2028</v>
      </c>
      <c r="I3548" s="38" t="s">
        <v>2029</v>
      </c>
      <c r="J3548" s="36" t="s">
        <v>511</v>
      </c>
      <c r="K3548" s="39">
        <v>4</v>
      </c>
      <c r="L3548" s="40">
        <v>0</v>
      </c>
      <c r="M3548" s="39">
        <v>4</v>
      </c>
      <c r="N3548" s="41"/>
      <c r="O3548" s="42">
        <f>M3548*N3548</f>
        <v>0</v>
      </c>
      <c r="P3548" s="42"/>
      <c r="Q3548" s="42">
        <f>M3548*P3548</f>
        <v>0</v>
      </c>
      <c r="R3548" s="42"/>
      <c r="S3548" s="42">
        <f>M3548*R3548</f>
        <v>0</v>
      </c>
      <c r="T3548" s="42">
        <v>21</v>
      </c>
      <c r="U3548" s="42">
        <f>O3548*T3548/100</f>
        <v>0</v>
      </c>
      <c r="V3548" s="42">
        <f>U3548+O3548</f>
        <v>0</v>
      </c>
      <c r="W3548" s="42"/>
      <c r="X3548" s="42"/>
      <c r="Y3548" s="42">
        <v>1</v>
      </c>
    </row>
    <row r="3549" spans="6:25" s="43" customFormat="1" ht="12" hidden="1" outlineLevel="2" x14ac:dyDescent="0.2">
      <c r="F3549" s="44"/>
      <c r="G3549" s="45"/>
      <c r="H3549" s="46" t="s">
        <v>33</v>
      </c>
      <c r="I3549" s="88"/>
      <c r="J3549" s="88"/>
      <c r="K3549" s="88"/>
      <c r="L3549" s="88"/>
      <c r="M3549" s="88"/>
      <c r="N3549" s="88"/>
      <c r="O3549" s="88"/>
      <c r="P3549" s="47"/>
      <c r="Q3549" s="48"/>
      <c r="R3549" s="47"/>
      <c r="S3549" s="48"/>
      <c r="T3549" s="49"/>
      <c r="U3549" s="49"/>
      <c r="V3549" s="49"/>
      <c r="W3549" s="50"/>
    </row>
    <row r="3550" spans="6:25" s="43" customFormat="1" ht="6" hidden="1" customHeight="1" outlineLevel="2" x14ac:dyDescent="0.2">
      <c r="F3550" s="44"/>
      <c r="G3550" s="45"/>
      <c r="H3550" s="51"/>
      <c r="I3550" s="52"/>
      <c r="J3550" s="52"/>
      <c r="K3550" s="52"/>
      <c r="L3550" s="52"/>
      <c r="M3550" s="52"/>
      <c r="N3550" s="52"/>
      <c r="O3550" s="52"/>
      <c r="P3550" s="47"/>
      <c r="Q3550" s="48"/>
      <c r="R3550" s="47"/>
      <c r="S3550" s="48"/>
      <c r="T3550" s="49"/>
      <c r="U3550" s="49"/>
      <c r="V3550" s="49"/>
      <c r="W3550" s="50"/>
    </row>
    <row r="3551" spans="6:25" s="43" customFormat="1" ht="12" hidden="1" outlineLevel="2" x14ac:dyDescent="0.2">
      <c r="F3551" s="35">
        <v>808</v>
      </c>
      <c r="G3551" s="36" t="s">
        <v>28</v>
      </c>
      <c r="H3551" s="37" t="s">
        <v>2030</v>
      </c>
      <c r="I3551" s="38" t="s">
        <v>2031</v>
      </c>
      <c r="J3551" s="36" t="s">
        <v>511</v>
      </c>
      <c r="K3551" s="39">
        <v>4</v>
      </c>
      <c r="L3551" s="40">
        <v>0</v>
      </c>
      <c r="M3551" s="39">
        <v>4</v>
      </c>
      <c r="N3551" s="41"/>
      <c r="O3551" s="42">
        <f>M3551*N3551</f>
        <v>0</v>
      </c>
      <c r="P3551" s="42"/>
      <c r="Q3551" s="42">
        <f>M3551*P3551</f>
        <v>0</v>
      </c>
      <c r="R3551" s="42"/>
      <c r="S3551" s="42">
        <f>M3551*R3551</f>
        <v>0</v>
      </c>
      <c r="T3551" s="42">
        <v>21</v>
      </c>
      <c r="U3551" s="42">
        <f>O3551*T3551/100</f>
        <v>0</v>
      </c>
      <c r="V3551" s="42">
        <f>U3551+O3551</f>
        <v>0</v>
      </c>
      <c r="W3551" s="42"/>
      <c r="X3551" s="42"/>
      <c r="Y3551" s="42">
        <v>1</v>
      </c>
    </row>
    <row r="3552" spans="6:25" s="43" customFormat="1" ht="12" hidden="1" outlineLevel="2" x14ac:dyDescent="0.2">
      <c r="F3552" s="44"/>
      <c r="G3552" s="45"/>
      <c r="H3552" s="46" t="s">
        <v>33</v>
      </c>
      <c r="I3552" s="88"/>
      <c r="J3552" s="88"/>
      <c r="K3552" s="88"/>
      <c r="L3552" s="88"/>
      <c r="M3552" s="88"/>
      <c r="N3552" s="88"/>
      <c r="O3552" s="88"/>
      <c r="P3552" s="47"/>
      <c r="Q3552" s="48"/>
      <c r="R3552" s="47"/>
      <c r="S3552" s="48"/>
      <c r="T3552" s="49"/>
      <c r="U3552" s="49"/>
      <c r="V3552" s="49"/>
      <c r="W3552" s="50"/>
    </row>
    <row r="3553" spans="6:25" s="43" customFormat="1" ht="6" hidden="1" customHeight="1" outlineLevel="2" x14ac:dyDescent="0.2">
      <c r="F3553" s="44"/>
      <c r="G3553" s="45"/>
      <c r="H3553" s="51"/>
      <c r="I3553" s="52"/>
      <c r="J3553" s="52"/>
      <c r="K3553" s="52"/>
      <c r="L3553" s="52"/>
      <c r="M3553" s="52"/>
      <c r="N3553" s="52"/>
      <c r="O3553" s="52"/>
      <c r="P3553" s="47"/>
      <c r="Q3553" s="48"/>
      <c r="R3553" s="47"/>
      <c r="S3553" s="48"/>
      <c r="T3553" s="49"/>
      <c r="U3553" s="49"/>
      <c r="V3553" s="49"/>
      <c r="W3553" s="50"/>
    </row>
    <row r="3554" spans="6:25" s="43" customFormat="1" ht="12" hidden="1" outlineLevel="2" x14ac:dyDescent="0.2">
      <c r="F3554" s="35">
        <v>809</v>
      </c>
      <c r="G3554" s="36" t="s">
        <v>28</v>
      </c>
      <c r="H3554" s="37" t="s">
        <v>2032</v>
      </c>
      <c r="I3554" s="38" t="s">
        <v>2033</v>
      </c>
      <c r="J3554" s="36" t="s">
        <v>511</v>
      </c>
      <c r="K3554" s="39">
        <v>4</v>
      </c>
      <c r="L3554" s="40">
        <v>0</v>
      </c>
      <c r="M3554" s="39">
        <v>4</v>
      </c>
      <c r="N3554" s="41"/>
      <c r="O3554" s="42">
        <f>M3554*N3554</f>
        <v>0</v>
      </c>
      <c r="P3554" s="42"/>
      <c r="Q3554" s="42">
        <f>M3554*P3554</f>
        <v>0</v>
      </c>
      <c r="R3554" s="42"/>
      <c r="S3554" s="42">
        <f>M3554*R3554</f>
        <v>0</v>
      </c>
      <c r="T3554" s="42">
        <v>21</v>
      </c>
      <c r="U3554" s="42">
        <f>O3554*T3554/100</f>
        <v>0</v>
      </c>
      <c r="V3554" s="42">
        <f>U3554+O3554</f>
        <v>0</v>
      </c>
      <c r="W3554" s="42"/>
      <c r="X3554" s="42"/>
      <c r="Y3554" s="42">
        <v>1</v>
      </c>
    </row>
    <row r="3555" spans="6:25" s="43" customFormat="1" ht="12" hidden="1" outlineLevel="2" x14ac:dyDescent="0.2">
      <c r="F3555" s="44"/>
      <c r="G3555" s="45"/>
      <c r="H3555" s="46" t="s">
        <v>33</v>
      </c>
      <c r="I3555" s="88"/>
      <c r="J3555" s="88"/>
      <c r="K3555" s="88"/>
      <c r="L3555" s="88"/>
      <c r="M3555" s="88"/>
      <c r="N3555" s="88"/>
      <c r="O3555" s="88"/>
      <c r="P3555" s="47"/>
      <c r="Q3555" s="48"/>
      <c r="R3555" s="47"/>
      <c r="S3555" s="48"/>
      <c r="T3555" s="49"/>
      <c r="U3555" s="49"/>
      <c r="V3555" s="49"/>
      <c r="W3555" s="50"/>
    </row>
    <row r="3556" spans="6:25" s="43" customFormat="1" ht="6" hidden="1" customHeight="1" outlineLevel="2" x14ac:dyDescent="0.2">
      <c r="F3556" s="44"/>
      <c r="G3556" s="45"/>
      <c r="H3556" s="51"/>
      <c r="I3556" s="52"/>
      <c r="J3556" s="52"/>
      <c r="K3556" s="52"/>
      <c r="L3556" s="52"/>
      <c r="M3556" s="52"/>
      <c r="N3556" s="52"/>
      <c r="O3556" s="52"/>
      <c r="P3556" s="47"/>
      <c r="Q3556" s="48"/>
      <c r="R3556" s="47"/>
      <c r="S3556" s="48"/>
      <c r="T3556" s="49"/>
      <c r="U3556" s="49"/>
      <c r="V3556" s="49"/>
      <c r="W3556" s="50"/>
    </row>
    <row r="3557" spans="6:25" s="43" customFormat="1" ht="12" hidden="1" outlineLevel="2" x14ac:dyDescent="0.2">
      <c r="F3557" s="35">
        <v>810</v>
      </c>
      <c r="G3557" s="36" t="s">
        <v>28</v>
      </c>
      <c r="H3557" s="37" t="s">
        <v>2034</v>
      </c>
      <c r="I3557" s="38" t="s">
        <v>2035</v>
      </c>
      <c r="J3557" s="36" t="s">
        <v>289</v>
      </c>
      <c r="K3557" s="39">
        <v>1</v>
      </c>
      <c r="L3557" s="40">
        <v>0</v>
      </c>
      <c r="M3557" s="39">
        <v>1</v>
      </c>
      <c r="N3557" s="41"/>
      <c r="O3557" s="42">
        <f>M3557*N3557</f>
        <v>0</v>
      </c>
      <c r="P3557" s="42"/>
      <c r="Q3557" s="42">
        <f>M3557*P3557</f>
        <v>0</v>
      </c>
      <c r="R3557" s="42"/>
      <c r="S3557" s="42">
        <f>M3557*R3557</f>
        <v>0</v>
      </c>
      <c r="T3557" s="42">
        <v>21</v>
      </c>
      <c r="U3557" s="42">
        <f>O3557*T3557/100</f>
        <v>0</v>
      </c>
      <c r="V3557" s="42">
        <f>U3557+O3557</f>
        <v>0</v>
      </c>
      <c r="W3557" s="42"/>
      <c r="X3557" s="42"/>
      <c r="Y3557" s="42">
        <v>1</v>
      </c>
    </row>
    <row r="3558" spans="6:25" s="43" customFormat="1" ht="12" hidden="1" outlineLevel="2" x14ac:dyDescent="0.2">
      <c r="F3558" s="44"/>
      <c r="G3558" s="45"/>
      <c r="H3558" s="46" t="s">
        <v>33</v>
      </c>
      <c r="I3558" s="88"/>
      <c r="J3558" s="88"/>
      <c r="K3558" s="88"/>
      <c r="L3558" s="88"/>
      <c r="M3558" s="88"/>
      <c r="N3558" s="88"/>
      <c r="O3558" s="88"/>
      <c r="P3558" s="47"/>
      <c r="Q3558" s="48"/>
      <c r="R3558" s="47"/>
      <c r="S3558" s="48"/>
      <c r="T3558" s="49"/>
      <c r="U3558" s="49"/>
      <c r="V3558" s="49"/>
      <c r="W3558" s="50"/>
    </row>
    <row r="3559" spans="6:25" s="43" customFormat="1" ht="6" hidden="1" customHeight="1" outlineLevel="2" x14ac:dyDescent="0.2">
      <c r="F3559" s="44"/>
      <c r="G3559" s="45"/>
      <c r="H3559" s="51"/>
      <c r="I3559" s="52"/>
      <c r="J3559" s="52"/>
      <c r="K3559" s="52"/>
      <c r="L3559" s="52"/>
      <c r="M3559" s="52"/>
      <c r="N3559" s="52"/>
      <c r="O3559" s="52"/>
      <c r="P3559" s="47"/>
      <c r="Q3559" s="48"/>
      <c r="R3559" s="47"/>
      <c r="S3559" s="48"/>
      <c r="T3559" s="49"/>
      <c r="U3559" s="49"/>
      <c r="V3559" s="49"/>
      <c r="W3559" s="50"/>
    </row>
    <row r="3560" spans="6:25" s="43" customFormat="1" ht="12" hidden="1" outlineLevel="2" x14ac:dyDescent="0.2">
      <c r="F3560" s="35">
        <v>811</v>
      </c>
      <c r="G3560" s="36" t="s">
        <v>28</v>
      </c>
      <c r="H3560" s="37" t="s">
        <v>2036</v>
      </c>
      <c r="I3560" s="38" t="s">
        <v>2037</v>
      </c>
      <c r="J3560" s="36" t="s">
        <v>289</v>
      </c>
      <c r="K3560" s="39">
        <v>1</v>
      </c>
      <c r="L3560" s="40">
        <v>0</v>
      </c>
      <c r="M3560" s="39">
        <v>1</v>
      </c>
      <c r="N3560" s="41"/>
      <c r="O3560" s="42">
        <f>M3560*N3560</f>
        <v>0</v>
      </c>
      <c r="P3560" s="42"/>
      <c r="Q3560" s="42">
        <f>M3560*P3560</f>
        <v>0</v>
      </c>
      <c r="R3560" s="42"/>
      <c r="S3560" s="42">
        <f>M3560*R3560</f>
        <v>0</v>
      </c>
      <c r="T3560" s="42">
        <v>21</v>
      </c>
      <c r="U3560" s="42">
        <f>O3560*T3560/100</f>
        <v>0</v>
      </c>
      <c r="V3560" s="42">
        <f>U3560+O3560</f>
        <v>0</v>
      </c>
      <c r="W3560" s="42"/>
      <c r="X3560" s="42"/>
      <c r="Y3560" s="42">
        <v>1</v>
      </c>
    </row>
    <row r="3561" spans="6:25" s="43" customFormat="1" ht="12" hidden="1" outlineLevel="2" x14ac:dyDescent="0.2">
      <c r="F3561" s="44"/>
      <c r="G3561" s="45"/>
      <c r="H3561" s="46" t="s">
        <v>33</v>
      </c>
      <c r="I3561" s="88"/>
      <c r="J3561" s="88"/>
      <c r="K3561" s="88"/>
      <c r="L3561" s="88"/>
      <c r="M3561" s="88"/>
      <c r="N3561" s="88"/>
      <c r="O3561" s="88"/>
      <c r="P3561" s="47"/>
      <c r="Q3561" s="48"/>
      <c r="R3561" s="47"/>
      <c r="S3561" s="48"/>
      <c r="T3561" s="49"/>
      <c r="U3561" s="49"/>
      <c r="V3561" s="49"/>
      <c r="W3561" s="50"/>
    </row>
    <row r="3562" spans="6:25" s="43" customFormat="1" ht="6" hidden="1" customHeight="1" outlineLevel="2" x14ac:dyDescent="0.2">
      <c r="F3562" s="44"/>
      <c r="G3562" s="45"/>
      <c r="H3562" s="51"/>
      <c r="I3562" s="52"/>
      <c r="J3562" s="52"/>
      <c r="K3562" s="52"/>
      <c r="L3562" s="52"/>
      <c r="M3562" s="52"/>
      <c r="N3562" s="52"/>
      <c r="O3562" s="52"/>
      <c r="P3562" s="47"/>
      <c r="Q3562" s="48"/>
      <c r="R3562" s="47"/>
      <c r="S3562" s="48"/>
      <c r="T3562" s="49"/>
      <c r="U3562" s="49"/>
      <c r="V3562" s="49"/>
      <c r="W3562" s="50"/>
    </row>
    <row r="3563" spans="6:25" s="43" customFormat="1" ht="12" hidden="1" outlineLevel="2" x14ac:dyDescent="0.2">
      <c r="F3563" s="35">
        <v>812</v>
      </c>
      <c r="G3563" s="36" t="s">
        <v>28</v>
      </c>
      <c r="H3563" s="37" t="s">
        <v>2038</v>
      </c>
      <c r="I3563" s="38" t="s">
        <v>2039</v>
      </c>
      <c r="J3563" s="36" t="s">
        <v>289</v>
      </c>
      <c r="K3563" s="39">
        <v>1</v>
      </c>
      <c r="L3563" s="40">
        <v>0</v>
      </c>
      <c r="M3563" s="39">
        <v>1</v>
      </c>
      <c r="N3563" s="41"/>
      <c r="O3563" s="42">
        <f>M3563*N3563</f>
        <v>0</v>
      </c>
      <c r="P3563" s="42"/>
      <c r="Q3563" s="42">
        <f>M3563*P3563</f>
        <v>0</v>
      </c>
      <c r="R3563" s="42"/>
      <c r="S3563" s="42">
        <f>M3563*R3563</f>
        <v>0</v>
      </c>
      <c r="T3563" s="42">
        <v>21</v>
      </c>
      <c r="U3563" s="42">
        <f>O3563*T3563/100</f>
        <v>0</v>
      </c>
      <c r="V3563" s="42">
        <f>U3563+O3563</f>
        <v>0</v>
      </c>
      <c r="W3563" s="42"/>
      <c r="X3563" s="42"/>
      <c r="Y3563" s="42">
        <v>1</v>
      </c>
    </row>
    <row r="3564" spans="6:25" s="43" customFormat="1" ht="12" hidden="1" outlineLevel="2" x14ac:dyDescent="0.2">
      <c r="F3564" s="44"/>
      <c r="G3564" s="45"/>
      <c r="H3564" s="46" t="s">
        <v>33</v>
      </c>
      <c r="I3564" s="88"/>
      <c r="J3564" s="88"/>
      <c r="K3564" s="88"/>
      <c r="L3564" s="88"/>
      <c r="M3564" s="88"/>
      <c r="N3564" s="88"/>
      <c r="O3564" s="88"/>
      <c r="P3564" s="47"/>
      <c r="Q3564" s="48"/>
      <c r="R3564" s="47"/>
      <c r="S3564" s="48"/>
      <c r="T3564" s="49"/>
      <c r="U3564" s="49"/>
      <c r="V3564" s="49"/>
      <c r="W3564" s="50"/>
    </row>
    <row r="3565" spans="6:25" s="43" customFormat="1" ht="6" hidden="1" customHeight="1" outlineLevel="2" x14ac:dyDescent="0.2">
      <c r="F3565" s="44"/>
      <c r="G3565" s="45"/>
      <c r="H3565" s="51"/>
      <c r="I3565" s="52"/>
      <c r="J3565" s="52"/>
      <c r="K3565" s="52"/>
      <c r="L3565" s="52"/>
      <c r="M3565" s="52"/>
      <c r="N3565" s="52"/>
      <c r="O3565" s="52"/>
      <c r="P3565" s="47"/>
      <c r="Q3565" s="48"/>
      <c r="R3565" s="47"/>
      <c r="S3565" s="48"/>
      <c r="T3565" s="49"/>
      <c r="U3565" s="49"/>
      <c r="V3565" s="49"/>
      <c r="W3565" s="50"/>
    </row>
    <row r="3566" spans="6:25" s="43" customFormat="1" ht="12" hidden="1" outlineLevel="2" x14ac:dyDescent="0.2">
      <c r="F3566" s="35">
        <v>813</v>
      </c>
      <c r="G3566" s="36" t="s">
        <v>28</v>
      </c>
      <c r="H3566" s="37" t="s">
        <v>2040</v>
      </c>
      <c r="I3566" s="38" t="s">
        <v>2041</v>
      </c>
      <c r="J3566" s="36" t="s">
        <v>289</v>
      </c>
      <c r="K3566" s="39">
        <v>1</v>
      </c>
      <c r="L3566" s="40">
        <v>0</v>
      </c>
      <c r="M3566" s="39">
        <v>1</v>
      </c>
      <c r="N3566" s="41"/>
      <c r="O3566" s="42">
        <f>M3566*N3566</f>
        <v>0</v>
      </c>
      <c r="P3566" s="42"/>
      <c r="Q3566" s="42">
        <f>M3566*P3566</f>
        <v>0</v>
      </c>
      <c r="R3566" s="42"/>
      <c r="S3566" s="42">
        <f>M3566*R3566</f>
        <v>0</v>
      </c>
      <c r="T3566" s="42">
        <v>21</v>
      </c>
      <c r="U3566" s="42">
        <f>O3566*T3566/100</f>
        <v>0</v>
      </c>
      <c r="V3566" s="42">
        <f>U3566+O3566</f>
        <v>0</v>
      </c>
      <c r="W3566" s="42"/>
      <c r="X3566" s="42"/>
      <c r="Y3566" s="42">
        <v>1</v>
      </c>
    </row>
    <row r="3567" spans="6:25" s="43" customFormat="1" ht="12" hidden="1" outlineLevel="2" x14ac:dyDescent="0.2">
      <c r="F3567" s="44"/>
      <c r="G3567" s="45"/>
      <c r="H3567" s="46" t="s">
        <v>33</v>
      </c>
      <c r="I3567" s="88"/>
      <c r="J3567" s="88"/>
      <c r="K3567" s="88"/>
      <c r="L3567" s="88"/>
      <c r="M3567" s="88"/>
      <c r="N3567" s="88"/>
      <c r="O3567" s="88"/>
      <c r="P3567" s="47"/>
      <c r="Q3567" s="48"/>
      <c r="R3567" s="47"/>
      <c r="S3567" s="48"/>
      <c r="T3567" s="49"/>
      <c r="U3567" s="49"/>
      <c r="V3567" s="49"/>
      <c r="W3567" s="50"/>
    </row>
    <row r="3568" spans="6:25" s="43" customFormat="1" ht="6" hidden="1" customHeight="1" outlineLevel="2" x14ac:dyDescent="0.2">
      <c r="F3568" s="44"/>
      <c r="G3568" s="45"/>
      <c r="H3568" s="51"/>
      <c r="I3568" s="52"/>
      <c r="J3568" s="52"/>
      <c r="K3568" s="52"/>
      <c r="L3568" s="52"/>
      <c r="M3568" s="52"/>
      <c r="N3568" s="52"/>
      <c r="O3568" s="52"/>
      <c r="P3568" s="47"/>
      <c r="Q3568" s="48"/>
      <c r="R3568" s="47"/>
      <c r="S3568" s="48"/>
      <c r="T3568" s="49"/>
      <c r="U3568" s="49"/>
      <c r="V3568" s="49"/>
      <c r="W3568" s="50"/>
    </row>
    <row r="3569" spans="6:25" s="43" customFormat="1" ht="12" hidden="1" outlineLevel="2" x14ac:dyDescent="0.2">
      <c r="F3569" s="35">
        <v>814</v>
      </c>
      <c r="G3569" s="36" t="s">
        <v>28</v>
      </c>
      <c r="H3569" s="37" t="s">
        <v>2042</v>
      </c>
      <c r="I3569" s="38" t="s">
        <v>2043</v>
      </c>
      <c r="J3569" s="36" t="s">
        <v>289</v>
      </c>
      <c r="K3569" s="39">
        <v>1</v>
      </c>
      <c r="L3569" s="40">
        <v>0</v>
      </c>
      <c r="M3569" s="39">
        <v>1</v>
      </c>
      <c r="N3569" s="41"/>
      <c r="O3569" s="42">
        <f>M3569*N3569</f>
        <v>0</v>
      </c>
      <c r="P3569" s="42"/>
      <c r="Q3569" s="42">
        <f>M3569*P3569</f>
        <v>0</v>
      </c>
      <c r="R3569" s="42"/>
      <c r="S3569" s="42">
        <f>M3569*R3569</f>
        <v>0</v>
      </c>
      <c r="T3569" s="42">
        <v>21</v>
      </c>
      <c r="U3569" s="42">
        <f>O3569*T3569/100</f>
        <v>0</v>
      </c>
      <c r="V3569" s="42">
        <f>U3569+O3569</f>
        <v>0</v>
      </c>
      <c r="W3569" s="42"/>
      <c r="X3569" s="42"/>
      <c r="Y3569" s="42">
        <v>1</v>
      </c>
    </row>
    <row r="3570" spans="6:25" s="43" customFormat="1" ht="12" hidden="1" outlineLevel="2" x14ac:dyDescent="0.2">
      <c r="F3570" s="44"/>
      <c r="G3570" s="45"/>
      <c r="H3570" s="46" t="s">
        <v>33</v>
      </c>
      <c r="I3570" s="88"/>
      <c r="J3570" s="88"/>
      <c r="K3570" s="88"/>
      <c r="L3570" s="88"/>
      <c r="M3570" s="88"/>
      <c r="N3570" s="88"/>
      <c r="O3570" s="88"/>
      <c r="P3570" s="47"/>
      <c r="Q3570" s="48"/>
      <c r="R3570" s="47"/>
      <c r="S3570" s="48"/>
      <c r="T3570" s="49"/>
      <c r="U3570" s="49"/>
      <c r="V3570" s="49"/>
      <c r="W3570" s="50"/>
    </row>
    <row r="3571" spans="6:25" s="43" customFormat="1" ht="6" hidden="1" customHeight="1" outlineLevel="2" x14ac:dyDescent="0.2">
      <c r="F3571" s="44"/>
      <c r="G3571" s="45"/>
      <c r="H3571" s="51"/>
      <c r="I3571" s="52"/>
      <c r="J3571" s="52"/>
      <c r="K3571" s="52"/>
      <c r="L3571" s="52"/>
      <c r="M3571" s="52"/>
      <c r="N3571" s="52"/>
      <c r="O3571" s="52"/>
      <c r="P3571" s="47"/>
      <c r="Q3571" s="48"/>
      <c r="R3571" s="47"/>
      <c r="S3571" s="48"/>
      <c r="T3571" s="49"/>
      <c r="U3571" s="49"/>
      <c r="V3571" s="49"/>
      <c r="W3571" s="50"/>
    </row>
    <row r="3572" spans="6:25" s="43" customFormat="1" ht="12" hidden="1" outlineLevel="2" x14ac:dyDescent="0.2">
      <c r="F3572" s="35">
        <v>815</v>
      </c>
      <c r="G3572" s="36" t="s">
        <v>28</v>
      </c>
      <c r="H3572" s="37" t="s">
        <v>2044</v>
      </c>
      <c r="I3572" s="38" t="s">
        <v>2045</v>
      </c>
      <c r="J3572" s="36" t="s">
        <v>289</v>
      </c>
      <c r="K3572" s="39">
        <v>1</v>
      </c>
      <c r="L3572" s="40">
        <v>0</v>
      </c>
      <c r="M3572" s="39">
        <v>1</v>
      </c>
      <c r="N3572" s="41"/>
      <c r="O3572" s="42">
        <f>M3572*N3572</f>
        <v>0</v>
      </c>
      <c r="P3572" s="42"/>
      <c r="Q3572" s="42">
        <f>M3572*P3572</f>
        <v>0</v>
      </c>
      <c r="R3572" s="42"/>
      <c r="S3572" s="42">
        <f>M3572*R3572</f>
        <v>0</v>
      </c>
      <c r="T3572" s="42">
        <v>21</v>
      </c>
      <c r="U3572" s="42">
        <f>O3572*T3572/100</f>
        <v>0</v>
      </c>
      <c r="V3572" s="42">
        <f>U3572+O3572</f>
        <v>0</v>
      </c>
      <c r="W3572" s="42"/>
      <c r="X3572" s="42"/>
      <c r="Y3572" s="42">
        <v>1</v>
      </c>
    </row>
    <row r="3573" spans="6:25" s="43" customFormat="1" ht="12" hidden="1" outlineLevel="2" x14ac:dyDescent="0.2">
      <c r="F3573" s="44"/>
      <c r="G3573" s="45"/>
      <c r="H3573" s="46" t="s">
        <v>33</v>
      </c>
      <c r="I3573" s="88"/>
      <c r="J3573" s="88"/>
      <c r="K3573" s="88"/>
      <c r="L3573" s="88"/>
      <c r="M3573" s="88"/>
      <c r="N3573" s="88"/>
      <c r="O3573" s="88"/>
      <c r="P3573" s="47"/>
      <c r="Q3573" s="48"/>
      <c r="R3573" s="47"/>
      <c r="S3573" s="48"/>
      <c r="T3573" s="49"/>
      <c r="U3573" s="49"/>
      <c r="V3573" s="49"/>
      <c r="W3573" s="50"/>
    </row>
    <row r="3574" spans="6:25" s="43" customFormat="1" ht="6" hidden="1" customHeight="1" outlineLevel="2" x14ac:dyDescent="0.2">
      <c r="F3574" s="44"/>
      <c r="G3574" s="45"/>
      <c r="H3574" s="51"/>
      <c r="I3574" s="52"/>
      <c r="J3574" s="52"/>
      <c r="K3574" s="52"/>
      <c r="L3574" s="52"/>
      <c r="M3574" s="52"/>
      <c r="N3574" s="52"/>
      <c r="O3574" s="52"/>
      <c r="P3574" s="47"/>
      <c r="Q3574" s="48"/>
      <c r="R3574" s="47"/>
      <c r="S3574" s="48"/>
      <c r="T3574" s="49"/>
      <c r="U3574" s="49"/>
      <c r="V3574" s="49"/>
      <c r="W3574" s="50"/>
    </row>
    <row r="3575" spans="6:25" s="43" customFormat="1" ht="12" hidden="1" outlineLevel="2" x14ac:dyDescent="0.2">
      <c r="F3575" s="35">
        <v>816</v>
      </c>
      <c r="G3575" s="36" t="s">
        <v>28</v>
      </c>
      <c r="H3575" s="37" t="s">
        <v>2046</v>
      </c>
      <c r="I3575" s="38" t="s">
        <v>2047</v>
      </c>
      <c r="J3575" s="36" t="s">
        <v>289</v>
      </c>
      <c r="K3575" s="39">
        <v>1</v>
      </c>
      <c r="L3575" s="40">
        <v>0</v>
      </c>
      <c r="M3575" s="39">
        <v>1</v>
      </c>
      <c r="N3575" s="41"/>
      <c r="O3575" s="42">
        <f>M3575*N3575</f>
        <v>0</v>
      </c>
      <c r="P3575" s="42"/>
      <c r="Q3575" s="42">
        <f>M3575*P3575</f>
        <v>0</v>
      </c>
      <c r="R3575" s="42"/>
      <c r="S3575" s="42">
        <f>M3575*R3575</f>
        <v>0</v>
      </c>
      <c r="T3575" s="42">
        <v>21</v>
      </c>
      <c r="U3575" s="42">
        <f>O3575*T3575/100</f>
        <v>0</v>
      </c>
      <c r="V3575" s="42">
        <f>U3575+O3575</f>
        <v>0</v>
      </c>
      <c r="W3575" s="42"/>
      <c r="X3575" s="42"/>
      <c r="Y3575" s="42">
        <v>1</v>
      </c>
    </row>
    <row r="3576" spans="6:25" s="43" customFormat="1" ht="12" hidden="1" outlineLevel="2" x14ac:dyDescent="0.2">
      <c r="F3576" s="44"/>
      <c r="G3576" s="45"/>
      <c r="H3576" s="46" t="s">
        <v>33</v>
      </c>
      <c r="I3576" s="88"/>
      <c r="J3576" s="88"/>
      <c r="K3576" s="88"/>
      <c r="L3576" s="88"/>
      <c r="M3576" s="88"/>
      <c r="N3576" s="88"/>
      <c r="O3576" s="88"/>
      <c r="P3576" s="47"/>
      <c r="Q3576" s="48"/>
      <c r="R3576" s="47"/>
      <c r="S3576" s="48"/>
      <c r="T3576" s="49"/>
      <c r="U3576" s="49"/>
      <c r="V3576" s="49"/>
      <c r="W3576" s="50"/>
    </row>
    <row r="3577" spans="6:25" s="43" customFormat="1" ht="6" hidden="1" customHeight="1" outlineLevel="2" x14ac:dyDescent="0.2">
      <c r="F3577" s="44"/>
      <c r="G3577" s="45"/>
      <c r="H3577" s="51"/>
      <c r="I3577" s="52"/>
      <c r="J3577" s="52"/>
      <c r="K3577" s="52"/>
      <c r="L3577" s="52"/>
      <c r="M3577" s="52"/>
      <c r="N3577" s="52"/>
      <c r="O3577" s="52"/>
      <c r="P3577" s="47"/>
      <c r="Q3577" s="48"/>
      <c r="R3577" s="47"/>
      <c r="S3577" s="48"/>
      <c r="T3577" s="49"/>
      <c r="U3577" s="49"/>
      <c r="V3577" s="49"/>
      <c r="W3577" s="50"/>
    </row>
    <row r="3578" spans="6:25" s="43" customFormat="1" ht="12" hidden="1" outlineLevel="2" x14ac:dyDescent="0.2">
      <c r="F3578" s="35">
        <v>817</v>
      </c>
      <c r="G3578" s="36" t="s">
        <v>28</v>
      </c>
      <c r="H3578" s="37" t="s">
        <v>2048</v>
      </c>
      <c r="I3578" s="38" t="s">
        <v>2049</v>
      </c>
      <c r="J3578" s="36" t="s">
        <v>289</v>
      </c>
      <c r="K3578" s="39">
        <v>1</v>
      </c>
      <c r="L3578" s="40">
        <v>0</v>
      </c>
      <c r="M3578" s="39">
        <v>1</v>
      </c>
      <c r="N3578" s="41"/>
      <c r="O3578" s="42">
        <f>M3578*N3578</f>
        <v>0</v>
      </c>
      <c r="P3578" s="42"/>
      <c r="Q3578" s="42">
        <f>M3578*P3578</f>
        <v>0</v>
      </c>
      <c r="R3578" s="42"/>
      <c r="S3578" s="42">
        <f>M3578*R3578</f>
        <v>0</v>
      </c>
      <c r="T3578" s="42">
        <v>21</v>
      </c>
      <c r="U3578" s="42">
        <f>O3578*T3578/100</f>
        <v>0</v>
      </c>
      <c r="V3578" s="42">
        <f>U3578+O3578</f>
        <v>0</v>
      </c>
      <c r="W3578" s="42"/>
      <c r="X3578" s="42"/>
      <c r="Y3578" s="42">
        <v>1</v>
      </c>
    </row>
    <row r="3579" spans="6:25" s="43" customFormat="1" ht="12" hidden="1" outlineLevel="2" x14ac:dyDescent="0.2">
      <c r="F3579" s="44"/>
      <c r="G3579" s="45"/>
      <c r="H3579" s="46" t="s">
        <v>33</v>
      </c>
      <c r="I3579" s="88"/>
      <c r="J3579" s="88"/>
      <c r="K3579" s="88"/>
      <c r="L3579" s="88"/>
      <c r="M3579" s="88"/>
      <c r="N3579" s="88"/>
      <c r="O3579" s="88"/>
      <c r="P3579" s="47"/>
      <c r="Q3579" s="48"/>
      <c r="R3579" s="47"/>
      <c r="S3579" s="48"/>
      <c r="T3579" s="49"/>
      <c r="U3579" s="49"/>
      <c r="V3579" s="49"/>
      <c r="W3579" s="50"/>
    </row>
    <row r="3580" spans="6:25" s="43" customFormat="1" ht="6" hidden="1" customHeight="1" outlineLevel="2" x14ac:dyDescent="0.2">
      <c r="F3580" s="44"/>
      <c r="G3580" s="45"/>
      <c r="H3580" s="51"/>
      <c r="I3580" s="52"/>
      <c r="J3580" s="52"/>
      <c r="K3580" s="52"/>
      <c r="L3580" s="52"/>
      <c r="M3580" s="52"/>
      <c r="N3580" s="52"/>
      <c r="O3580" s="52"/>
      <c r="P3580" s="47"/>
      <c r="Q3580" s="48"/>
      <c r="R3580" s="47"/>
      <c r="S3580" s="48"/>
      <c r="T3580" s="49"/>
      <c r="U3580" s="49"/>
      <c r="V3580" s="49"/>
      <c r="W3580" s="50"/>
    </row>
    <row r="3581" spans="6:25" s="43" customFormat="1" ht="12" hidden="1" outlineLevel="2" x14ac:dyDescent="0.2">
      <c r="F3581" s="35">
        <v>818</v>
      </c>
      <c r="G3581" s="36" t="s">
        <v>28</v>
      </c>
      <c r="H3581" s="37" t="s">
        <v>2050</v>
      </c>
      <c r="I3581" s="38" t="s">
        <v>2051</v>
      </c>
      <c r="J3581" s="36" t="s">
        <v>289</v>
      </c>
      <c r="K3581" s="39">
        <v>1</v>
      </c>
      <c r="L3581" s="40">
        <v>0</v>
      </c>
      <c r="M3581" s="39">
        <v>1</v>
      </c>
      <c r="N3581" s="41"/>
      <c r="O3581" s="42">
        <f>M3581*N3581</f>
        <v>0</v>
      </c>
      <c r="P3581" s="42"/>
      <c r="Q3581" s="42">
        <f>M3581*P3581</f>
        <v>0</v>
      </c>
      <c r="R3581" s="42"/>
      <c r="S3581" s="42">
        <f>M3581*R3581</f>
        <v>0</v>
      </c>
      <c r="T3581" s="42">
        <v>21</v>
      </c>
      <c r="U3581" s="42">
        <f>O3581*T3581/100</f>
        <v>0</v>
      </c>
      <c r="V3581" s="42">
        <f>U3581+O3581</f>
        <v>0</v>
      </c>
      <c r="W3581" s="42"/>
      <c r="X3581" s="42"/>
      <c r="Y3581" s="42">
        <v>1</v>
      </c>
    </row>
    <row r="3582" spans="6:25" s="43" customFormat="1" ht="12" hidden="1" outlineLevel="2" x14ac:dyDescent="0.2">
      <c r="F3582" s="44"/>
      <c r="G3582" s="45"/>
      <c r="H3582" s="46" t="s">
        <v>33</v>
      </c>
      <c r="I3582" s="88"/>
      <c r="J3582" s="88"/>
      <c r="K3582" s="88"/>
      <c r="L3582" s="88"/>
      <c r="M3582" s="88"/>
      <c r="N3582" s="88"/>
      <c r="O3582" s="88"/>
      <c r="P3582" s="47"/>
      <c r="Q3582" s="48"/>
      <c r="R3582" s="47"/>
      <c r="S3582" s="48"/>
      <c r="T3582" s="49"/>
      <c r="U3582" s="49"/>
      <c r="V3582" s="49"/>
      <c r="W3582" s="50"/>
    </row>
    <row r="3583" spans="6:25" s="43" customFormat="1" ht="6" hidden="1" customHeight="1" outlineLevel="2" x14ac:dyDescent="0.2">
      <c r="F3583" s="44"/>
      <c r="G3583" s="45"/>
      <c r="H3583" s="51"/>
      <c r="I3583" s="52"/>
      <c r="J3583" s="52"/>
      <c r="K3583" s="52"/>
      <c r="L3583" s="52"/>
      <c r="M3583" s="52"/>
      <c r="N3583" s="52"/>
      <c r="O3583" s="52"/>
      <c r="P3583" s="47"/>
      <c r="Q3583" s="48"/>
      <c r="R3583" s="47"/>
      <c r="S3583" s="48"/>
      <c r="T3583" s="49"/>
      <c r="U3583" s="49"/>
      <c r="V3583" s="49"/>
      <c r="W3583" s="50"/>
    </row>
    <row r="3584" spans="6:25" s="65" customFormat="1" ht="12.75" hidden="1" customHeight="1" outlineLevel="2" x14ac:dyDescent="0.25">
      <c r="F3584" s="66"/>
      <c r="G3584" s="67"/>
      <c r="H3584" s="67"/>
      <c r="I3584" s="68"/>
      <c r="J3584" s="67"/>
      <c r="K3584" s="69"/>
      <c r="L3584" s="70"/>
      <c r="M3584" s="69"/>
      <c r="N3584" s="70"/>
      <c r="O3584" s="71"/>
      <c r="P3584" s="72"/>
      <c r="Q3584" s="70"/>
      <c r="R3584" s="70"/>
      <c r="S3584" s="70"/>
      <c r="T3584" s="73" t="s">
        <v>36</v>
      </c>
      <c r="U3584" s="70"/>
      <c r="V3584" s="70"/>
      <c r="W3584" s="70"/>
    </row>
    <row r="3585" spans="6:25" s="65" customFormat="1" ht="12.75" hidden="1" customHeight="1" outlineLevel="1" x14ac:dyDescent="0.25">
      <c r="F3585" s="66"/>
      <c r="G3585" s="67"/>
      <c r="H3585" s="67"/>
      <c r="I3585" s="68"/>
      <c r="J3585" s="67"/>
      <c r="K3585" s="69"/>
      <c r="L3585" s="70"/>
      <c r="M3585" s="69"/>
      <c r="N3585" s="70"/>
      <c r="O3585" s="71"/>
      <c r="P3585" s="72"/>
      <c r="Q3585" s="70"/>
      <c r="R3585" s="70"/>
      <c r="S3585" s="70"/>
      <c r="T3585" s="73" t="s">
        <v>36</v>
      </c>
      <c r="U3585" s="70"/>
      <c r="V3585" s="70"/>
      <c r="W3585" s="70"/>
    </row>
    <row r="3586" spans="6:25" s="16" customFormat="1" ht="18.75" hidden="1" customHeight="1" collapsed="1" x14ac:dyDescent="0.2">
      <c r="F3586" s="17"/>
      <c r="G3586" s="18"/>
      <c r="H3586" s="19"/>
      <c r="I3586" s="19" t="s">
        <v>2052</v>
      </c>
      <c r="J3586" s="18"/>
      <c r="K3586" s="20"/>
      <c r="L3586" s="21"/>
      <c r="M3586" s="20"/>
      <c r="N3586" s="21"/>
      <c r="O3586" s="22">
        <f>SUBTOTAL(9,O3587:O3610)</f>
        <v>0</v>
      </c>
      <c r="P3586" s="23"/>
      <c r="Q3586" s="22">
        <f>SUBTOTAL(9,Q3587:Q3610)</f>
        <v>0</v>
      </c>
      <c r="R3586" s="21"/>
      <c r="S3586" s="22">
        <f>SUBTOTAL(9,S3587:S3610)</f>
        <v>0</v>
      </c>
      <c r="T3586" s="24"/>
      <c r="U3586" s="22">
        <f>SUBTOTAL(9,U3587:U3610)</f>
        <v>0</v>
      </c>
      <c r="V3586" s="22">
        <f>SUBTOTAL(9,V3587:V3610)</f>
        <v>0</v>
      </c>
      <c r="Y3586" s="22">
        <f>SUBTOTAL(9,Y3587:Y3610)</f>
        <v>7</v>
      </c>
    </row>
    <row r="3587" spans="6:25" s="25" customFormat="1" ht="16.5" hidden="1" customHeight="1" outlineLevel="1" x14ac:dyDescent="0.2">
      <c r="F3587" s="26"/>
      <c r="G3587" s="27"/>
      <c r="H3587" s="28"/>
      <c r="I3587" s="28" t="s">
        <v>22</v>
      </c>
      <c r="J3587" s="27"/>
      <c r="K3587" s="29"/>
      <c r="L3587" s="30"/>
      <c r="M3587" s="29"/>
      <c r="N3587" s="30"/>
      <c r="O3587" s="31">
        <f>SUBTOTAL(9,O3588:O3609)</f>
        <v>0</v>
      </c>
      <c r="P3587" s="32"/>
      <c r="Q3587" s="31">
        <f>SUBTOTAL(9,Q3588:Q3609)</f>
        <v>0</v>
      </c>
      <c r="R3587" s="30"/>
      <c r="S3587" s="31">
        <f>SUBTOTAL(9,S3588:S3609)</f>
        <v>0</v>
      </c>
      <c r="T3587" s="33"/>
      <c r="U3587" s="31">
        <f>SUBTOTAL(9,U3588:U3609)</f>
        <v>0</v>
      </c>
      <c r="V3587" s="31">
        <f>SUBTOTAL(9,V3588:V3609)</f>
        <v>0</v>
      </c>
      <c r="Y3587" s="31">
        <f>SUBTOTAL(9,Y3588:Y3609)</f>
        <v>7</v>
      </c>
    </row>
    <row r="3588" spans="6:25" s="43" customFormat="1" ht="12" hidden="1" outlineLevel="2" x14ac:dyDescent="0.2">
      <c r="F3588" s="35">
        <v>819</v>
      </c>
      <c r="G3588" s="36" t="s">
        <v>28</v>
      </c>
      <c r="H3588" s="37" t="s">
        <v>2053</v>
      </c>
      <c r="I3588" s="38" t="s">
        <v>2054</v>
      </c>
      <c r="J3588" s="36" t="s">
        <v>511</v>
      </c>
      <c r="K3588" s="39">
        <v>5</v>
      </c>
      <c r="L3588" s="40">
        <v>0</v>
      </c>
      <c r="M3588" s="39">
        <v>5</v>
      </c>
      <c r="N3588" s="41"/>
      <c r="O3588" s="42">
        <f>M3588*N3588</f>
        <v>0</v>
      </c>
      <c r="P3588" s="42"/>
      <c r="Q3588" s="42">
        <f>M3588*P3588</f>
        <v>0</v>
      </c>
      <c r="R3588" s="42"/>
      <c r="S3588" s="42">
        <f>M3588*R3588</f>
        <v>0</v>
      </c>
      <c r="T3588" s="42">
        <v>21</v>
      </c>
      <c r="U3588" s="42">
        <f>O3588*T3588/100</f>
        <v>0</v>
      </c>
      <c r="V3588" s="42">
        <f>U3588+O3588</f>
        <v>0</v>
      </c>
      <c r="W3588" s="42"/>
      <c r="X3588" s="42"/>
      <c r="Y3588" s="42">
        <v>1</v>
      </c>
    </row>
    <row r="3589" spans="6:25" s="43" customFormat="1" ht="12" hidden="1" outlineLevel="2" x14ac:dyDescent="0.2">
      <c r="F3589" s="44"/>
      <c r="G3589" s="45"/>
      <c r="H3589" s="46" t="s">
        <v>33</v>
      </c>
      <c r="I3589" s="88"/>
      <c r="J3589" s="88"/>
      <c r="K3589" s="88"/>
      <c r="L3589" s="88"/>
      <c r="M3589" s="88"/>
      <c r="N3589" s="88"/>
      <c r="O3589" s="88"/>
      <c r="P3589" s="47"/>
      <c r="Q3589" s="48"/>
      <c r="R3589" s="47"/>
      <c r="S3589" s="48"/>
      <c r="T3589" s="49"/>
      <c r="U3589" s="49"/>
      <c r="V3589" s="49"/>
      <c r="W3589" s="50"/>
    </row>
    <row r="3590" spans="6:25" s="43" customFormat="1" ht="6" hidden="1" customHeight="1" outlineLevel="2" x14ac:dyDescent="0.2">
      <c r="F3590" s="44"/>
      <c r="G3590" s="45"/>
      <c r="H3590" s="51"/>
      <c r="I3590" s="52"/>
      <c r="J3590" s="52"/>
      <c r="K3590" s="52"/>
      <c r="L3590" s="52"/>
      <c r="M3590" s="52"/>
      <c r="N3590" s="52"/>
      <c r="O3590" s="52"/>
      <c r="P3590" s="47"/>
      <c r="Q3590" s="48"/>
      <c r="R3590" s="47"/>
      <c r="S3590" s="48"/>
      <c r="T3590" s="49"/>
      <c r="U3590" s="49"/>
      <c r="V3590" s="49"/>
      <c r="W3590" s="50"/>
    </row>
    <row r="3591" spans="6:25" s="43" customFormat="1" ht="12" hidden="1" outlineLevel="2" x14ac:dyDescent="0.2">
      <c r="F3591" s="35">
        <v>820</v>
      </c>
      <c r="G3591" s="36" t="s">
        <v>28</v>
      </c>
      <c r="H3591" s="37" t="s">
        <v>2055</v>
      </c>
      <c r="I3591" s="38" t="s">
        <v>2056</v>
      </c>
      <c r="J3591" s="36" t="s">
        <v>511</v>
      </c>
      <c r="K3591" s="39">
        <v>2</v>
      </c>
      <c r="L3591" s="40">
        <v>0</v>
      </c>
      <c r="M3591" s="39">
        <v>2</v>
      </c>
      <c r="N3591" s="41"/>
      <c r="O3591" s="42">
        <f>M3591*N3591</f>
        <v>0</v>
      </c>
      <c r="P3591" s="42"/>
      <c r="Q3591" s="42">
        <f>M3591*P3591</f>
        <v>0</v>
      </c>
      <c r="R3591" s="42"/>
      <c r="S3591" s="42">
        <f>M3591*R3591</f>
        <v>0</v>
      </c>
      <c r="T3591" s="42">
        <v>21</v>
      </c>
      <c r="U3591" s="42">
        <f>O3591*T3591/100</f>
        <v>0</v>
      </c>
      <c r="V3591" s="42">
        <f>U3591+O3591</f>
        <v>0</v>
      </c>
      <c r="W3591" s="42"/>
      <c r="X3591" s="42"/>
      <c r="Y3591" s="42">
        <v>1</v>
      </c>
    </row>
    <row r="3592" spans="6:25" s="43" customFormat="1" ht="12" hidden="1" outlineLevel="2" x14ac:dyDescent="0.2">
      <c r="F3592" s="44"/>
      <c r="G3592" s="45"/>
      <c r="H3592" s="46" t="s">
        <v>33</v>
      </c>
      <c r="I3592" s="88"/>
      <c r="J3592" s="88"/>
      <c r="K3592" s="88"/>
      <c r="L3592" s="88"/>
      <c r="M3592" s="88"/>
      <c r="N3592" s="88"/>
      <c r="O3592" s="88"/>
      <c r="P3592" s="47"/>
      <c r="Q3592" s="48"/>
      <c r="R3592" s="47"/>
      <c r="S3592" s="48"/>
      <c r="T3592" s="49"/>
      <c r="U3592" s="49"/>
      <c r="V3592" s="49"/>
      <c r="W3592" s="50"/>
    </row>
    <row r="3593" spans="6:25" s="43" customFormat="1" ht="6" hidden="1" customHeight="1" outlineLevel="2" x14ac:dyDescent="0.2">
      <c r="F3593" s="44"/>
      <c r="G3593" s="45"/>
      <c r="H3593" s="51"/>
      <c r="I3593" s="52"/>
      <c r="J3593" s="52"/>
      <c r="K3593" s="52"/>
      <c r="L3593" s="52"/>
      <c r="M3593" s="52"/>
      <c r="N3593" s="52"/>
      <c r="O3593" s="52"/>
      <c r="P3593" s="47"/>
      <c r="Q3593" s="48"/>
      <c r="R3593" s="47"/>
      <c r="S3593" s="48"/>
      <c r="T3593" s="49"/>
      <c r="U3593" s="49"/>
      <c r="V3593" s="49"/>
      <c r="W3593" s="50"/>
    </row>
    <row r="3594" spans="6:25" s="43" customFormat="1" ht="12" hidden="1" outlineLevel="2" x14ac:dyDescent="0.2">
      <c r="F3594" s="35">
        <v>821</v>
      </c>
      <c r="G3594" s="36" t="s">
        <v>28</v>
      </c>
      <c r="H3594" s="37" t="s">
        <v>2057</v>
      </c>
      <c r="I3594" s="38" t="s">
        <v>2058</v>
      </c>
      <c r="J3594" s="36" t="s">
        <v>511</v>
      </c>
      <c r="K3594" s="39">
        <v>1</v>
      </c>
      <c r="L3594" s="40">
        <v>0</v>
      </c>
      <c r="M3594" s="39">
        <v>1</v>
      </c>
      <c r="N3594" s="41"/>
      <c r="O3594" s="42">
        <f>M3594*N3594</f>
        <v>0</v>
      </c>
      <c r="P3594" s="42"/>
      <c r="Q3594" s="42">
        <f>M3594*P3594</f>
        <v>0</v>
      </c>
      <c r="R3594" s="42"/>
      <c r="S3594" s="42">
        <f>M3594*R3594</f>
        <v>0</v>
      </c>
      <c r="T3594" s="42">
        <v>21</v>
      </c>
      <c r="U3594" s="42">
        <f>O3594*T3594/100</f>
        <v>0</v>
      </c>
      <c r="V3594" s="42">
        <f>U3594+O3594</f>
        <v>0</v>
      </c>
      <c r="W3594" s="42"/>
      <c r="X3594" s="42"/>
      <c r="Y3594" s="42">
        <v>1</v>
      </c>
    </row>
    <row r="3595" spans="6:25" s="43" customFormat="1" ht="12" hidden="1" outlineLevel="2" x14ac:dyDescent="0.2">
      <c r="F3595" s="44"/>
      <c r="G3595" s="45"/>
      <c r="H3595" s="46" t="s">
        <v>33</v>
      </c>
      <c r="I3595" s="88"/>
      <c r="J3595" s="88"/>
      <c r="K3595" s="88"/>
      <c r="L3595" s="88"/>
      <c r="M3595" s="88"/>
      <c r="N3595" s="88"/>
      <c r="O3595" s="88"/>
      <c r="P3595" s="47"/>
      <c r="Q3595" s="48"/>
      <c r="R3595" s="47"/>
      <c r="S3595" s="48"/>
      <c r="T3595" s="49"/>
      <c r="U3595" s="49"/>
      <c r="V3595" s="49"/>
      <c r="W3595" s="50"/>
    </row>
    <row r="3596" spans="6:25" s="43" customFormat="1" ht="6" hidden="1" customHeight="1" outlineLevel="2" x14ac:dyDescent="0.2">
      <c r="F3596" s="44"/>
      <c r="G3596" s="45"/>
      <c r="H3596" s="51"/>
      <c r="I3596" s="52"/>
      <c r="J3596" s="52"/>
      <c r="K3596" s="52"/>
      <c r="L3596" s="52"/>
      <c r="M3596" s="52"/>
      <c r="N3596" s="52"/>
      <c r="O3596" s="52"/>
      <c r="P3596" s="47"/>
      <c r="Q3596" s="48"/>
      <c r="R3596" s="47"/>
      <c r="S3596" s="48"/>
      <c r="T3596" s="49"/>
      <c r="U3596" s="49"/>
      <c r="V3596" s="49"/>
      <c r="W3596" s="50"/>
    </row>
    <row r="3597" spans="6:25" s="43" customFormat="1" ht="12" hidden="1" outlineLevel="2" x14ac:dyDescent="0.2">
      <c r="F3597" s="35">
        <v>822</v>
      </c>
      <c r="G3597" s="36" t="s">
        <v>28</v>
      </c>
      <c r="H3597" s="37" t="s">
        <v>2059</v>
      </c>
      <c r="I3597" s="38" t="s">
        <v>2060</v>
      </c>
      <c r="J3597" s="36" t="s">
        <v>511</v>
      </c>
      <c r="K3597" s="39">
        <v>1</v>
      </c>
      <c r="L3597" s="40">
        <v>0</v>
      </c>
      <c r="M3597" s="39">
        <v>1</v>
      </c>
      <c r="N3597" s="41"/>
      <c r="O3597" s="42">
        <f>M3597*N3597</f>
        <v>0</v>
      </c>
      <c r="P3597" s="42"/>
      <c r="Q3597" s="42">
        <f>M3597*P3597</f>
        <v>0</v>
      </c>
      <c r="R3597" s="42"/>
      <c r="S3597" s="42">
        <f>M3597*R3597</f>
        <v>0</v>
      </c>
      <c r="T3597" s="42">
        <v>21</v>
      </c>
      <c r="U3597" s="42">
        <f>O3597*T3597/100</f>
        <v>0</v>
      </c>
      <c r="V3597" s="42">
        <f>U3597+O3597</f>
        <v>0</v>
      </c>
      <c r="W3597" s="42"/>
      <c r="X3597" s="42"/>
      <c r="Y3597" s="42">
        <v>1</v>
      </c>
    </row>
    <row r="3598" spans="6:25" s="43" customFormat="1" ht="12" hidden="1" outlineLevel="2" x14ac:dyDescent="0.2">
      <c r="F3598" s="44"/>
      <c r="G3598" s="45"/>
      <c r="H3598" s="46" t="s">
        <v>33</v>
      </c>
      <c r="I3598" s="88"/>
      <c r="J3598" s="88"/>
      <c r="K3598" s="88"/>
      <c r="L3598" s="88"/>
      <c r="M3598" s="88"/>
      <c r="N3598" s="88"/>
      <c r="O3598" s="88"/>
      <c r="P3598" s="47"/>
      <c r="Q3598" s="48"/>
      <c r="R3598" s="47"/>
      <c r="S3598" s="48"/>
      <c r="T3598" s="49"/>
      <c r="U3598" s="49"/>
      <c r="V3598" s="49"/>
      <c r="W3598" s="50"/>
    </row>
    <row r="3599" spans="6:25" s="43" customFormat="1" ht="6" hidden="1" customHeight="1" outlineLevel="2" x14ac:dyDescent="0.2">
      <c r="F3599" s="44"/>
      <c r="G3599" s="45"/>
      <c r="H3599" s="51"/>
      <c r="I3599" s="52"/>
      <c r="J3599" s="52"/>
      <c r="K3599" s="52"/>
      <c r="L3599" s="52"/>
      <c r="M3599" s="52"/>
      <c r="N3599" s="52"/>
      <c r="O3599" s="52"/>
      <c r="P3599" s="47"/>
      <c r="Q3599" s="48"/>
      <c r="R3599" s="47"/>
      <c r="S3599" s="48"/>
      <c r="T3599" s="49"/>
      <c r="U3599" s="49"/>
      <c r="V3599" s="49"/>
      <c r="W3599" s="50"/>
    </row>
    <row r="3600" spans="6:25" s="43" customFormat="1" ht="12" hidden="1" outlineLevel="2" x14ac:dyDescent="0.2">
      <c r="F3600" s="35">
        <v>823</v>
      </c>
      <c r="G3600" s="36" t="s">
        <v>28</v>
      </c>
      <c r="H3600" s="37" t="s">
        <v>2061</v>
      </c>
      <c r="I3600" s="38" t="s">
        <v>2062</v>
      </c>
      <c r="J3600" s="36" t="s">
        <v>511</v>
      </c>
      <c r="K3600" s="39">
        <v>1</v>
      </c>
      <c r="L3600" s="40">
        <v>0</v>
      </c>
      <c r="M3600" s="39">
        <v>1</v>
      </c>
      <c r="N3600" s="41"/>
      <c r="O3600" s="42">
        <f>M3600*N3600</f>
        <v>0</v>
      </c>
      <c r="P3600" s="42"/>
      <c r="Q3600" s="42">
        <f>M3600*P3600</f>
        <v>0</v>
      </c>
      <c r="R3600" s="42"/>
      <c r="S3600" s="42">
        <f>M3600*R3600</f>
        <v>0</v>
      </c>
      <c r="T3600" s="42">
        <v>21</v>
      </c>
      <c r="U3600" s="42">
        <f>O3600*T3600/100</f>
        <v>0</v>
      </c>
      <c r="V3600" s="42">
        <f>U3600+O3600</f>
        <v>0</v>
      </c>
      <c r="W3600" s="42"/>
      <c r="X3600" s="42"/>
      <c r="Y3600" s="42">
        <v>1</v>
      </c>
    </row>
    <row r="3601" spans="6:25" s="43" customFormat="1" ht="12" hidden="1" outlineLevel="2" x14ac:dyDescent="0.2">
      <c r="F3601" s="44"/>
      <c r="G3601" s="45"/>
      <c r="H3601" s="46" t="s">
        <v>33</v>
      </c>
      <c r="I3601" s="88"/>
      <c r="J3601" s="88"/>
      <c r="K3601" s="88"/>
      <c r="L3601" s="88"/>
      <c r="M3601" s="88"/>
      <c r="N3601" s="88"/>
      <c r="O3601" s="88"/>
      <c r="P3601" s="47"/>
      <c r="Q3601" s="48"/>
      <c r="R3601" s="47"/>
      <c r="S3601" s="48"/>
      <c r="T3601" s="49"/>
      <c r="U3601" s="49"/>
      <c r="V3601" s="49"/>
      <c r="W3601" s="50"/>
    </row>
    <row r="3602" spans="6:25" s="43" customFormat="1" ht="6" hidden="1" customHeight="1" outlineLevel="2" x14ac:dyDescent="0.2">
      <c r="F3602" s="44"/>
      <c r="G3602" s="45"/>
      <c r="H3602" s="51"/>
      <c r="I3602" s="52"/>
      <c r="J3602" s="52"/>
      <c r="K3602" s="52"/>
      <c r="L3602" s="52"/>
      <c r="M3602" s="52"/>
      <c r="N3602" s="52"/>
      <c r="O3602" s="52"/>
      <c r="P3602" s="47"/>
      <c r="Q3602" s="48"/>
      <c r="R3602" s="47"/>
      <c r="S3602" s="48"/>
      <c r="T3602" s="49"/>
      <c r="U3602" s="49"/>
      <c r="V3602" s="49"/>
      <c r="W3602" s="50"/>
    </row>
    <row r="3603" spans="6:25" s="43" customFormat="1" ht="12" hidden="1" outlineLevel="2" x14ac:dyDescent="0.2">
      <c r="F3603" s="35">
        <v>824</v>
      </c>
      <c r="G3603" s="36" t="s">
        <v>28</v>
      </c>
      <c r="H3603" s="37" t="s">
        <v>2063</v>
      </c>
      <c r="I3603" s="38" t="s">
        <v>2064</v>
      </c>
      <c r="J3603" s="36" t="s">
        <v>511</v>
      </c>
      <c r="K3603" s="39">
        <v>10</v>
      </c>
      <c r="L3603" s="40">
        <v>0</v>
      </c>
      <c r="M3603" s="39">
        <v>10</v>
      </c>
      <c r="N3603" s="41"/>
      <c r="O3603" s="42">
        <f>M3603*N3603</f>
        <v>0</v>
      </c>
      <c r="P3603" s="42"/>
      <c r="Q3603" s="42">
        <f>M3603*P3603</f>
        <v>0</v>
      </c>
      <c r="R3603" s="42"/>
      <c r="S3603" s="42">
        <f>M3603*R3603</f>
        <v>0</v>
      </c>
      <c r="T3603" s="42">
        <v>21</v>
      </c>
      <c r="U3603" s="42">
        <f>O3603*T3603/100</f>
        <v>0</v>
      </c>
      <c r="V3603" s="42">
        <f>U3603+O3603</f>
        <v>0</v>
      </c>
      <c r="W3603" s="42"/>
      <c r="X3603" s="42"/>
      <c r="Y3603" s="42">
        <v>1</v>
      </c>
    </row>
    <row r="3604" spans="6:25" s="43" customFormat="1" ht="12" hidden="1" outlineLevel="2" x14ac:dyDescent="0.2">
      <c r="F3604" s="44"/>
      <c r="G3604" s="45"/>
      <c r="H3604" s="46" t="s">
        <v>33</v>
      </c>
      <c r="I3604" s="88"/>
      <c r="J3604" s="88"/>
      <c r="K3604" s="88"/>
      <c r="L3604" s="88"/>
      <c r="M3604" s="88"/>
      <c r="N3604" s="88"/>
      <c r="O3604" s="88"/>
      <c r="P3604" s="47"/>
      <c r="Q3604" s="48"/>
      <c r="R3604" s="47"/>
      <c r="S3604" s="48"/>
      <c r="T3604" s="49"/>
      <c r="U3604" s="49"/>
      <c r="V3604" s="49"/>
      <c r="W3604" s="50"/>
    </row>
    <row r="3605" spans="6:25" s="43" customFormat="1" ht="6" hidden="1" customHeight="1" outlineLevel="2" x14ac:dyDescent="0.2">
      <c r="F3605" s="44"/>
      <c r="G3605" s="45"/>
      <c r="H3605" s="51"/>
      <c r="I3605" s="52"/>
      <c r="J3605" s="52"/>
      <c r="K3605" s="52"/>
      <c r="L3605" s="52"/>
      <c r="M3605" s="52"/>
      <c r="N3605" s="52"/>
      <c r="O3605" s="52"/>
      <c r="P3605" s="47"/>
      <c r="Q3605" s="48"/>
      <c r="R3605" s="47"/>
      <c r="S3605" s="48"/>
      <c r="T3605" s="49"/>
      <c r="U3605" s="49"/>
      <c r="V3605" s="49"/>
      <c r="W3605" s="50"/>
    </row>
    <row r="3606" spans="6:25" s="43" customFormat="1" ht="12" hidden="1" outlineLevel="2" x14ac:dyDescent="0.2">
      <c r="F3606" s="35">
        <v>825</v>
      </c>
      <c r="G3606" s="36" t="s">
        <v>28</v>
      </c>
      <c r="H3606" s="37" t="s">
        <v>2065</v>
      </c>
      <c r="I3606" s="38" t="s">
        <v>2066</v>
      </c>
      <c r="J3606" s="36" t="s">
        <v>511</v>
      </c>
      <c r="K3606" s="39">
        <v>2</v>
      </c>
      <c r="L3606" s="40">
        <v>0</v>
      </c>
      <c r="M3606" s="39">
        <v>2</v>
      </c>
      <c r="N3606" s="41"/>
      <c r="O3606" s="42">
        <f>M3606*N3606</f>
        <v>0</v>
      </c>
      <c r="P3606" s="42"/>
      <c r="Q3606" s="42">
        <f>M3606*P3606</f>
        <v>0</v>
      </c>
      <c r="R3606" s="42"/>
      <c r="S3606" s="42">
        <f>M3606*R3606</f>
        <v>0</v>
      </c>
      <c r="T3606" s="42">
        <v>21</v>
      </c>
      <c r="U3606" s="42">
        <f>O3606*T3606/100</f>
        <v>0</v>
      </c>
      <c r="V3606" s="42">
        <f>U3606+O3606</f>
        <v>0</v>
      </c>
      <c r="W3606" s="42"/>
      <c r="X3606" s="42"/>
      <c r="Y3606" s="42">
        <v>1</v>
      </c>
    </row>
    <row r="3607" spans="6:25" s="43" customFormat="1" ht="12" hidden="1" outlineLevel="2" x14ac:dyDescent="0.2">
      <c r="F3607" s="44"/>
      <c r="G3607" s="45"/>
      <c r="H3607" s="46" t="s">
        <v>33</v>
      </c>
      <c r="I3607" s="88"/>
      <c r="J3607" s="88"/>
      <c r="K3607" s="88"/>
      <c r="L3607" s="88"/>
      <c r="M3607" s="88"/>
      <c r="N3607" s="88"/>
      <c r="O3607" s="88"/>
      <c r="P3607" s="47"/>
      <c r="Q3607" s="48"/>
      <c r="R3607" s="47"/>
      <c r="S3607" s="48"/>
      <c r="T3607" s="49"/>
      <c r="U3607" s="49"/>
      <c r="V3607" s="49"/>
      <c r="W3607" s="50"/>
    </row>
    <row r="3608" spans="6:25" s="43" customFormat="1" ht="6" hidden="1" customHeight="1" outlineLevel="2" x14ac:dyDescent="0.2">
      <c r="F3608" s="44"/>
      <c r="G3608" s="45"/>
      <c r="H3608" s="51"/>
      <c r="I3608" s="52"/>
      <c r="J3608" s="52"/>
      <c r="K3608" s="52"/>
      <c r="L3608" s="52"/>
      <c r="M3608" s="52"/>
      <c r="N3608" s="52"/>
      <c r="O3608" s="52"/>
      <c r="P3608" s="47"/>
      <c r="Q3608" s="48"/>
      <c r="R3608" s="47"/>
      <c r="S3608" s="48"/>
      <c r="T3608" s="49"/>
      <c r="U3608" s="49"/>
      <c r="V3608" s="49"/>
      <c r="W3608" s="50"/>
    </row>
    <row r="3609" spans="6:25" s="65" customFormat="1" ht="12.75" hidden="1" customHeight="1" outlineLevel="2" x14ac:dyDescent="0.25">
      <c r="F3609" s="66"/>
      <c r="G3609" s="67"/>
      <c r="H3609" s="67"/>
      <c r="I3609" s="68"/>
      <c r="J3609" s="67"/>
      <c r="K3609" s="69"/>
      <c r="L3609" s="70"/>
      <c r="M3609" s="69"/>
      <c r="N3609" s="70"/>
      <c r="O3609" s="71"/>
      <c r="P3609" s="72"/>
      <c r="Q3609" s="70"/>
      <c r="R3609" s="70"/>
      <c r="S3609" s="70"/>
      <c r="T3609" s="73" t="s">
        <v>36</v>
      </c>
      <c r="U3609" s="70"/>
      <c r="V3609" s="70"/>
      <c r="W3609" s="70"/>
    </row>
    <row r="3610" spans="6:25" s="65" customFormat="1" ht="12.75" customHeight="1" outlineLevel="1" collapsed="1" x14ac:dyDescent="0.25">
      <c r="F3610" s="66"/>
      <c r="G3610" s="67"/>
      <c r="H3610" s="67"/>
      <c r="I3610" s="68"/>
      <c r="J3610" s="67"/>
      <c r="K3610" s="69"/>
      <c r="L3610" s="70"/>
      <c r="M3610" s="69"/>
      <c r="N3610" s="70"/>
      <c r="O3610" s="71"/>
      <c r="P3610" s="72"/>
      <c r="Q3610" s="70"/>
      <c r="R3610" s="70"/>
      <c r="S3610" s="70"/>
      <c r="T3610" s="73" t="s">
        <v>36</v>
      </c>
      <c r="U3610" s="70"/>
      <c r="V3610" s="70"/>
      <c r="W3610" s="70"/>
    </row>
    <row r="3611" spans="6:25" s="65" customFormat="1" ht="12.75" customHeight="1" x14ac:dyDescent="0.25">
      <c r="F3611" s="66"/>
      <c r="G3611" s="67"/>
      <c r="H3611" s="67"/>
      <c r="I3611" s="68"/>
      <c r="J3611" s="67"/>
      <c r="K3611" s="69"/>
      <c r="L3611" s="70"/>
      <c r="M3611" s="69"/>
      <c r="N3611" s="70"/>
      <c r="O3611" s="71"/>
      <c r="P3611" s="72"/>
      <c r="Q3611" s="70"/>
      <c r="R3611" s="70"/>
      <c r="S3611" s="70"/>
      <c r="T3611" s="73" t="s">
        <v>36</v>
      </c>
      <c r="U3611" s="70"/>
      <c r="V3611" s="70"/>
      <c r="W3611" s="70"/>
    </row>
  </sheetData>
  <mergeCells count="825">
    <mergeCell ref="I3601:O3601"/>
    <mergeCell ref="I3604:O3604"/>
    <mergeCell ref="I3607:O3607"/>
    <mergeCell ref="I3579:O3579"/>
    <mergeCell ref="I3582:O3582"/>
    <mergeCell ref="I3589:O3589"/>
    <mergeCell ref="I3592:O3592"/>
    <mergeCell ref="I3595:O3595"/>
    <mergeCell ref="I3598:O3598"/>
    <mergeCell ref="I3561:O3561"/>
    <mergeCell ref="I3564:O3564"/>
    <mergeCell ref="I3567:O3567"/>
    <mergeCell ref="I3570:O3570"/>
    <mergeCell ref="I3573:O3573"/>
    <mergeCell ref="I3576:O3576"/>
    <mergeCell ref="I3543:O3543"/>
    <mergeCell ref="I3546:O3546"/>
    <mergeCell ref="I3549:O3549"/>
    <mergeCell ref="I3552:O3552"/>
    <mergeCell ref="I3555:O3555"/>
    <mergeCell ref="I3558:O3558"/>
    <mergeCell ref="I3525:O3525"/>
    <mergeCell ref="I3528:O3528"/>
    <mergeCell ref="I3531:O3531"/>
    <mergeCell ref="I3534:O3534"/>
    <mergeCell ref="I3537:O3537"/>
    <mergeCell ref="I3540:O3540"/>
    <mergeCell ref="I3507:O3507"/>
    <mergeCell ref="I3510:O3510"/>
    <mergeCell ref="I3513:O3513"/>
    <mergeCell ref="I3516:O3516"/>
    <mergeCell ref="I3519:O3519"/>
    <mergeCell ref="I3522:O3522"/>
    <mergeCell ref="I3489:O3489"/>
    <mergeCell ref="I3492:O3492"/>
    <mergeCell ref="I3495:O3495"/>
    <mergeCell ref="I3498:O3498"/>
    <mergeCell ref="I3501:O3501"/>
    <mergeCell ref="I3504:O3504"/>
    <mergeCell ref="I3459:O3459"/>
    <mergeCell ref="I3464:O3464"/>
    <mergeCell ref="I3469:O3469"/>
    <mergeCell ref="I3474:O3474"/>
    <mergeCell ref="I3479:O3479"/>
    <mergeCell ref="I3486:O3486"/>
    <mergeCell ref="I3437:O3437"/>
    <mergeCell ref="I3442:O3442"/>
    <mergeCell ref="I3445:O3445"/>
    <mergeCell ref="I3448:O3448"/>
    <mergeCell ref="I3451:O3451"/>
    <mergeCell ref="I3454:O3454"/>
    <mergeCell ref="I3409:O3409"/>
    <mergeCell ref="I3412:O3412"/>
    <mergeCell ref="I3415:O3415"/>
    <mergeCell ref="I3420:O3420"/>
    <mergeCell ref="I3426:O3426"/>
    <mergeCell ref="I3432:O3432"/>
    <mergeCell ref="I3389:O3389"/>
    <mergeCell ref="I3392:O3392"/>
    <mergeCell ref="I3395:O3395"/>
    <mergeCell ref="I3398:O3398"/>
    <mergeCell ref="I3403:O3403"/>
    <mergeCell ref="I3406:O3406"/>
    <mergeCell ref="I3371:O3371"/>
    <mergeCell ref="I3374:O3374"/>
    <mergeCell ref="I3377:O3377"/>
    <mergeCell ref="I3380:O3380"/>
    <mergeCell ref="I3383:O3383"/>
    <mergeCell ref="I3386:O3386"/>
    <mergeCell ref="I3351:O3351"/>
    <mergeCell ref="I3356:O3356"/>
    <mergeCell ref="I3359:O3359"/>
    <mergeCell ref="I3362:O3362"/>
    <mergeCell ref="I3365:O3365"/>
    <mergeCell ref="I3368:O3368"/>
    <mergeCell ref="I3291:O3291"/>
    <mergeCell ref="I3294:O3294"/>
    <mergeCell ref="I3299:O3299"/>
    <mergeCell ref="I3303:O3303"/>
    <mergeCell ref="I3310:O3310"/>
    <mergeCell ref="I3348:O3348"/>
    <mergeCell ref="I3269:O3269"/>
    <mergeCell ref="I3272:O3272"/>
    <mergeCell ref="I3275:O3275"/>
    <mergeCell ref="I3279:O3279"/>
    <mergeCell ref="I3283:O3283"/>
    <mergeCell ref="I3288:O3288"/>
    <mergeCell ref="I3247:O3247"/>
    <mergeCell ref="I3251:O3251"/>
    <mergeCell ref="I3254:O3254"/>
    <mergeCell ref="I3257:O3257"/>
    <mergeCell ref="I3262:O3262"/>
    <mergeCell ref="I3266:O3266"/>
    <mergeCell ref="I3226:O3226"/>
    <mergeCell ref="I3230:O3230"/>
    <mergeCell ref="I3233:O3233"/>
    <mergeCell ref="I3236:O3236"/>
    <mergeCell ref="I3239:O3239"/>
    <mergeCell ref="I3244:O3244"/>
    <mergeCell ref="I3194:O3194"/>
    <mergeCell ref="I3197:O3197"/>
    <mergeCell ref="I3200:O3200"/>
    <mergeCell ref="I3203:O3203"/>
    <mergeCell ref="I3218:O3218"/>
    <mergeCell ref="I3222:O3222"/>
    <mergeCell ref="I3176:O3176"/>
    <mergeCell ref="I3179:O3179"/>
    <mergeCell ref="I3182:O3182"/>
    <mergeCell ref="I3185:O3185"/>
    <mergeCell ref="I3188:O3188"/>
    <mergeCell ref="I3191:O3191"/>
    <mergeCell ref="I3156:O3156"/>
    <mergeCell ref="I3159:O3159"/>
    <mergeCell ref="I3162:O3162"/>
    <mergeCell ref="I3165:O3165"/>
    <mergeCell ref="I3170:O3170"/>
    <mergeCell ref="I3173:O3173"/>
    <mergeCell ref="I3134:O3134"/>
    <mergeCell ref="I3139:O3139"/>
    <mergeCell ref="I3144:O3144"/>
    <mergeCell ref="I3147:O3147"/>
    <mergeCell ref="I3150:O3150"/>
    <mergeCell ref="I3153:O3153"/>
    <mergeCell ref="I3108:O3108"/>
    <mergeCell ref="I3111:O3111"/>
    <mergeCell ref="I3114:O3114"/>
    <mergeCell ref="I3119:O3119"/>
    <mergeCell ref="I3124:O3124"/>
    <mergeCell ref="I3129:O3129"/>
    <mergeCell ref="I3090:O3090"/>
    <mergeCell ref="I3093:O3093"/>
    <mergeCell ref="I3096:O3096"/>
    <mergeCell ref="I3099:O3099"/>
    <mergeCell ref="I3102:O3102"/>
    <mergeCell ref="I3105:O3105"/>
    <mergeCell ref="I3072:O3072"/>
    <mergeCell ref="I3075:O3075"/>
    <mergeCell ref="I3078:O3078"/>
    <mergeCell ref="I3081:O3081"/>
    <mergeCell ref="I3084:O3084"/>
    <mergeCell ref="I3087:O3087"/>
    <mergeCell ref="I3046:O3046"/>
    <mergeCell ref="I3052:O3052"/>
    <mergeCell ref="I3055:O3055"/>
    <mergeCell ref="I3058:O3058"/>
    <mergeCell ref="I3061:O3061"/>
    <mergeCell ref="I3066:O3066"/>
    <mergeCell ref="I3026:O3026"/>
    <mergeCell ref="I3029:O3029"/>
    <mergeCell ref="I3032:O3032"/>
    <mergeCell ref="I3035:O3035"/>
    <mergeCell ref="I3038:O3038"/>
    <mergeCell ref="I3041:O3041"/>
    <mergeCell ref="I3008:O3008"/>
    <mergeCell ref="I3011:O3011"/>
    <mergeCell ref="I3014:O3014"/>
    <mergeCell ref="I3017:O3017"/>
    <mergeCell ref="I3020:O3020"/>
    <mergeCell ref="I3023:O3023"/>
    <mergeCell ref="I2988:O2988"/>
    <mergeCell ref="I2991:O2991"/>
    <mergeCell ref="I2994:O2994"/>
    <mergeCell ref="I2999:O2999"/>
    <mergeCell ref="I3002:O3002"/>
    <mergeCell ref="I3005:O3005"/>
    <mergeCell ref="I2970:O2970"/>
    <mergeCell ref="I2973:O2973"/>
    <mergeCell ref="I2976:O2976"/>
    <mergeCell ref="I2979:O2979"/>
    <mergeCell ref="I2982:O2982"/>
    <mergeCell ref="I2985:O2985"/>
    <mergeCell ref="I2952:O2952"/>
    <mergeCell ref="I2955:O2955"/>
    <mergeCell ref="I2958:O2958"/>
    <mergeCell ref="I2961:O2961"/>
    <mergeCell ref="I2964:O2964"/>
    <mergeCell ref="I2967:O2967"/>
    <mergeCell ref="I2930:O2930"/>
    <mergeCell ref="I2935:O2935"/>
    <mergeCell ref="I2940:O2940"/>
    <mergeCell ref="I2943:O2943"/>
    <mergeCell ref="I2946:O2946"/>
    <mergeCell ref="I2949:O2949"/>
    <mergeCell ref="I2899:O2899"/>
    <mergeCell ref="I2902:O2902"/>
    <mergeCell ref="I2907:O2907"/>
    <mergeCell ref="I2915:O2915"/>
    <mergeCell ref="I2920:O2920"/>
    <mergeCell ref="I2925:O2925"/>
    <mergeCell ref="I2881:O2881"/>
    <mergeCell ref="I2884:O2884"/>
    <mergeCell ref="I2887:O2887"/>
    <mergeCell ref="I2890:O2890"/>
    <mergeCell ref="I2893:O2893"/>
    <mergeCell ref="I2896:O2896"/>
    <mergeCell ref="I2857:O2857"/>
    <mergeCell ref="I2860:O2860"/>
    <mergeCell ref="I2863:O2863"/>
    <mergeCell ref="I2866:O2866"/>
    <mergeCell ref="I2869:O2869"/>
    <mergeCell ref="I2878:O2878"/>
    <mergeCell ref="I2838:O2838"/>
    <mergeCell ref="I2842:O2842"/>
    <mergeCell ref="I2845:O2845"/>
    <mergeCell ref="I2848:O2848"/>
    <mergeCell ref="I2851:O2851"/>
    <mergeCell ref="I2854:O2854"/>
    <mergeCell ref="I2815:O2815"/>
    <mergeCell ref="I2819:O2819"/>
    <mergeCell ref="I2824:O2824"/>
    <mergeCell ref="I2828:O2828"/>
    <mergeCell ref="I2832:O2832"/>
    <mergeCell ref="I2835:O2835"/>
    <mergeCell ref="I2787:O2787"/>
    <mergeCell ref="I2790:O2790"/>
    <mergeCell ref="I2795:O2795"/>
    <mergeCell ref="I2800:O2800"/>
    <mergeCell ref="I2803:O2803"/>
    <mergeCell ref="I2812:O2812"/>
    <mergeCell ref="I2769:O2769"/>
    <mergeCell ref="I2772:O2772"/>
    <mergeCell ref="I2775:O2775"/>
    <mergeCell ref="I2778:O2778"/>
    <mergeCell ref="I2781:O2781"/>
    <mergeCell ref="I2784:O2784"/>
    <mergeCell ref="I2749:O2749"/>
    <mergeCell ref="I2752:O2752"/>
    <mergeCell ref="I2755:O2755"/>
    <mergeCell ref="I2758:O2758"/>
    <mergeCell ref="I2761:O2761"/>
    <mergeCell ref="I2764:O2764"/>
    <mergeCell ref="I2725:O2725"/>
    <mergeCell ref="I2728:O2728"/>
    <mergeCell ref="I2731:O2731"/>
    <mergeCell ref="I2734:O2734"/>
    <mergeCell ref="I2741:O2741"/>
    <mergeCell ref="I2744:O2744"/>
    <mergeCell ref="I2703:O2703"/>
    <mergeCell ref="I2706:O2706"/>
    <mergeCell ref="I2709:O2709"/>
    <mergeCell ref="I2714:O2714"/>
    <mergeCell ref="I2717:O2717"/>
    <mergeCell ref="I2722:O2722"/>
    <mergeCell ref="I2683:O2683"/>
    <mergeCell ref="I2686:O2686"/>
    <mergeCell ref="I2691:O2691"/>
    <mergeCell ref="I2694:O2694"/>
    <mergeCell ref="I2697:O2697"/>
    <mergeCell ref="I2700:O2700"/>
    <mergeCell ref="I2663:O2663"/>
    <mergeCell ref="I2668:O2668"/>
    <mergeCell ref="I2671:O2671"/>
    <mergeCell ref="I2674:O2674"/>
    <mergeCell ref="I2677:O2677"/>
    <mergeCell ref="I2680:O2680"/>
    <mergeCell ref="I2642:O2642"/>
    <mergeCell ref="I2645:O2645"/>
    <mergeCell ref="I2648:O2648"/>
    <mergeCell ref="I2651:O2651"/>
    <mergeCell ref="I2654:O2654"/>
    <mergeCell ref="I2660:O2660"/>
    <mergeCell ref="I2614:O2614"/>
    <mergeCell ref="I2620:O2620"/>
    <mergeCell ref="I2623:O2623"/>
    <mergeCell ref="I2626:O2626"/>
    <mergeCell ref="I2631:O2631"/>
    <mergeCell ref="I2639:O2639"/>
    <mergeCell ref="I2593:O2593"/>
    <mergeCell ref="I2597:O2597"/>
    <mergeCell ref="I2600:O2600"/>
    <mergeCell ref="I2603:O2603"/>
    <mergeCell ref="I2606:O2606"/>
    <mergeCell ref="I2609:O2609"/>
    <mergeCell ref="I2566:O2566"/>
    <mergeCell ref="I2569:O2569"/>
    <mergeCell ref="I2572:O2572"/>
    <mergeCell ref="I2578:O2578"/>
    <mergeCell ref="I2584:O2584"/>
    <mergeCell ref="I2589:O2589"/>
    <mergeCell ref="I2532:O2532"/>
    <mergeCell ref="I2538:O2538"/>
    <mergeCell ref="I2544:O2544"/>
    <mergeCell ref="I2550:O2550"/>
    <mergeCell ref="I2556:O2556"/>
    <mergeCell ref="I2562:O2562"/>
    <mergeCell ref="I2498:O2498"/>
    <mergeCell ref="I2504:O2504"/>
    <mergeCell ref="I2510:O2510"/>
    <mergeCell ref="I2516:O2516"/>
    <mergeCell ref="I2520:O2520"/>
    <mergeCell ref="I2526:O2526"/>
    <mergeCell ref="I2467:O2467"/>
    <mergeCell ref="I2470:O2470"/>
    <mergeCell ref="I2475:O2475"/>
    <mergeCell ref="I2482:O2482"/>
    <mergeCell ref="I2486:O2486"/>
    <mergeCell ref="I2492:O2492"/>
    <mergeCell ref="I2449:O2449"/>
    <mergeCell ref="I2452:O2452"/>
    <mergeCell ref="I2455:O2455"/>
    <mergeCell ref="I2458:O2458"/>
    <mergeCell ref="I2461:O2461"/>
    <mergeCell ref="I2464:O2464"/>
    <mergeCell ref="I2426:O2426"/>
    <mergeCell ref="I2430:O2430"/>
    <mergeCell ref="I2435:O2435"/>
    <mergeCell ref="I2438:O2438"/>
    <mergeCell ref="I2441:O2441"/>
    <mergeCell ref="I2444:O2444"/>
    <mergeCell ref="I2402:O2402"/>
    <mergeCell ref="I2405:O2405"/>
    <mergeCell ref="I2408:O2408"/>
    <mergeCell ref="I2412:O2412"/>
    <mergeCell ref="I2417:O2417"/>
    <mergeCell ref="I2422:O2422"/>
    <mergeCell ref="I2375:O2375"/>
    <mergeCell ref="I2380:O2380"/>
    <mergeCell ref="I2388:O2388"/>
    <mergeCell ref="I2391:O2391"/>
    <mergeCell ref="I2396:O2396"/>
    <mergeCell ref="I2399:O2399"/>
    <mergeCell ref="I2283:O2283"/>
    <mergeCell ref="I2286:O2286"/>
    <mergeCell ref="I2290:O2290"/>
    <mergeCell ref="I2315:O2315"/>
    <mergeCell ref="I2343:O2343"/>
    <mergeCell ref="I2371:O2371"/>
    <mergeCell ref="I2265:O2265"/>
    <mergeCell ref="I2268:O2268"/>
    <mergeCell ref="I2271:O2271"/>
    <mergeCell ref="I2274:O2274"/>
    <mergeCell ref="I2277:O2277"/>
    <mergeCell ref="I2280:O2280"/>
    <mergeCell ref="I2238:O2238"/>
    <mergeCell ref="I2243:O2243"/>
    <mergeCell ref="I2247:O2247"/>
    <mergeCell ref="I2251:O2251"/>
    <mergeCell ref="I2257:O2257"/>
    <mergeCell ref="I2262:O2262"/>
    <mergeCell ref="I2215:O2215"/>
    <mergeCell ref="I2218:O2218"/>
    <mergeCell ref="I2222:O2222"/>
    <mergeCell ref="I2226:O2226"/>
    <mergeCell ref="I2230:O2230"/>
    <mergeCell ref="I2234:O2234"/>
    <mergeCell ref="I2182:O2182"/>
    <mergeCell ref="I2193:O2193"/>
    <mergeCell ref="I2197:O2197"/>
    <mergeCell ref="I2203:O2203"/>
    <mergeCell ref="I2207:O2207"/>
    <mergeCell ref="I2211:O2211"/>
    <mergeCell ref="I2144:O2144"/>
    <mergeCell ref="I2148:O2148"/>
    <mergeCell ref="I2153:O2153"/>
    <mergeCell ref="I2164:O2164"/>
    <mergeCell ref="I2169:O2169"/>
    <mergeCell ref="I2174:O2174"/>
    <mergeCell ref="I2118:O2118"/>
    <mergeCell ref="I2123:O2123"/>
    <mergeCell ref="I2127:O2127"/>
    <mergeCell ref="I2130:O2130"/>
    <mergeCell ref="I2136:O2136"/>
    <mergeCell ref="I2140:O2140"/>
    <mergeCell ref="I2097:O2097"/>
    <mergeCell ref="I2100:O2100"/>
    <mergeCell ref="I2103:O2103"/>
    <mergeCell ref="I2106:O2106"/>
    <mergeCell ref="I2110:O2110"/>
    <mergeCell ref="I2115:O2115"/>
    <mergeCell ref="I2073:O2073"/>
    <mergeCell ref="I2076:O2076"/>
    <mergeCell ref="I2082:O2082"/>
    <mergeCell ref="I2085:O2085"/>
    <mergeCell ref="I2088:O2088"/>
    <mergeCell ref="I2092:O2092"/>
    <mergeCell ref="I2048:O2048"/>
    <mergeCell ref="I2052:O2052"/>
    <mergeCell ref="I2060:O2060"/>
    <mergeCell ref="I2063:O2063"/>
    <mergeCell ref="I2066:O2066"/>
    <mergeCell ref="I2069:O2069"/>
    <mergeCell ref="I1982:O1982"/>
    <mergeCell ref="I1988:O1988"/>
    <mergeCell ref="I2013:O2013"/>
    <mergeCell ref="I2038:O2038"/>
    <mergeCell ref="I2041:O2041"/>
    <mergeCell ref="I2044:O2044"/>
    <mergeCell ref="I1946:O1946"/>
    <mergeCell ref="I1949:O1949"/>
    <mergeCell ref="I1955:O1955"/>
    <mergeCell ref="I1958:O1958"/>
    <mergeCell ref="I1973:O1973"/>
    <mergeCell ref="I1976:O1976"/>
    <mergeCell ref="I1889:O1889"/>
    <mergeCell ref="I1898:O1898"/>
    <mergeCell ref="I1907:O1907"/>
    <mergeCell ref="I1918:O1918"/>
    <mergeCell ref="I1927:O1927"/>
    <mergeCell ref="I1943:O1943"/>
    <mergeCell ref="I1843:O1843"/>
    <mergeCell ref="I1852:O1852"/>
    <mergeCell ref="I1857:O1857"/>
    <mergeCell ref="I1866:O1866"/>
    <mergeCell ref="I1870:O1870"/>
    <mergeCell ref="I1879:O1879"/>
    <mergeCell ref="I1813:O1813"/>
    <mergeCell ref="I1816:O1816"/>
    <mergeCell ref="I1820:O1820"/>
    <mergeCell ref="I1823:O1823"/>
    <mergeCell ref="I1833:O1833"/>
    <mergeCell ref="I1837:O1837"/>
    <mergeCell ref="I1775:O1775"/>
    <mergeCell ref="I1781:O1781"/>
    <mergeCell ref="I1785:O1785"/>
    <mergeCell ref="I1789:O1789"/>
    <mergeCell ref="I1799:O1799"/>
    <mergeCell ref="I1803:O1803"/>
    <mergeCell ref="I1748:O1748"/>
    <mergeCell ref="I1752:O1752"/>
    <mergeCell ref="I1755:O1755"/>
    <mergeCell ref="I1760:O1760"/>
    <mergeCell ref="I1765:O1765"/>
    <mergeCell ref="I1771:O1771"/>
    <mergeCell ref="I1726:O1726"/>
    <mergeCell ref="I1729:O1729"/>
    <mergeCell ref="I1733:O1733"/>
    <mergeCell ref="I1737:O1737"/>
    <mergeCell ref="I1740:O1740"/>
    <mergeCell ref="I1744:O1744"/>
    <mergeCell ref="I1697:O1697"/>
    <mergeCell ref="I1703:O1703"/>
    <mergeCell ref="I1712:O1712"/>
    <mergeCell ref="I1716:O1716"/>
    <mergeCell ref="I1720:O1720"/>
    <mergeCell ref="I1723:O1723"/>
    <mergeCell ref="I1658:O1658"/>
    <mergeCell ref="I1662:O1662"/>
    <mergeCell ref="I1668:O1668"/>
    <mergeCell ref="I1672:O1672"/>
    <mergeCell ref="I1676:O1676"/>
    <mergeCell ref="I1682:O1682"/>
    <mergeCell ref="I1631:O1631"/>
    <mergeCell ref="I1638:O1638"/>
    <mergeCell ref="I1642:O1642"/>
    <mergeCell ref="I1646:O1646"/>
    <mergeCell ref="I1650:O1650"/>
    <mergeCell ref="I1654:O1654"/>
    <mergeCell ref="I1597:O1597"/>
    <mergeCell ref="I1600:O1600"/>
    <mergeCell ref="I1607:O1607"/>
    <mergeCell ref="I1610:O1610"/>
    <mergeCell ref="I1617:O1617"/>
    <mergeCell ref="I1624:O1624"/>
    <mergeCell ref="I1559:O1559"/>
    <mergeCell ref="I1567:O1567"/>
    <mergeCell ref="I1575:O1575"/>
    <mergeCell ref="I1583:O1583"/>
    <mergeCell ref="I1589:O1589"/>
    <mergeCell ref="I1594:O1594"/>
    <mergeCell ref="I1529:O1529"/>
    <mergeCell ref="I1536:O1536"/>
    <mergeCell ref="I1539:O1539"/>
    <mergeCell ref="I1545:O1545"/>
    <mergeCell ref="I1552:O1552"/>
    <mergeCell ref="I1555:O1555"/>
    <mergeCell ref="I1467:O1467"/>
    <mergeCell ref="I1472:O1472"/>
    <mergeCell ref="I1487:O1487"/>
    <mergeCell ref="I1502:O1502"/>
    <mergeCell ref="I1519:O1519"/>
    <mergeCell ref="I1524:O1524"/>
    <mergeCell ref="I1444:O1444"/>
    <mergeCell ref="I1448:O1448"/>
    <mergeCell ref="I1452:O1452"/>
    <mergeCell ref="I1457:O1457"/>
    <mergeCell ref="I1461:O1461"/>
    <mergeCell ref="I1464:O1464"/>
    <mergeCell ref="I1413:O1413"/>
    <mergeCell ref="I1417:O1417"/>
    <mergeCell ref="I1422:O1422"/>
    <mergeCell ref="I1435:O1435"/>
    <mergeCell ref="I1438:O1438"/>
    <mergeCell ref="I1441:O1441"/>
    <mergeCell ref="I1393:O1393"/>
    <mergeCell ref="I1396:O1396"/>
    <mergeCell ref="I1399:O1399"/>
    <mergeCell ref="I1403:O1403"/>
    <mergeCell ref="I1407:O1407"/>
    <mergeCell ref="I1410:O1410"/>
    <mergeCell ref="I1371:O1371"/>
    <mergeCell ref="I1374:O1374"/>
    <mergeCell ref="I1377:O1377"/>
    <mergeCell ref="I1380:O1380"/>
    <mergeCell ref="I1383:O1383"/>
    <mergeCell ref="I1388:O1388"/>
    <mergeCell ref="I1351:O1351"/>
    <mergeCell ref="I1354:O1354"/>
    <mergeCell ref="I1357:O1357"/>
    <mergeCell ref="I1362:O1362"/>
    <mergeCell ref="I1365:O1365"/>
    <mergeCell ref="I1368:O1368"/>
    <mergeCell ref="I1333:O1333"/>
    <mergeCell ref="I1336:O1336"/>
    <mergeCell ref="I1339:O1339"/>
    <mergeCell ref="I1342:O1342"/>
    <mergeCell ref="I1345:O1345"/>
    <mergeCell ref="I1348:O1348"/>
    <mergeCell ref="I1313:O1313"/>
    <mergeCell ref="I1316:O1316"/>
    <mergeCell ref="I1319:O1319"/>
    <mergeCell ref="I1322:O1322"/>
    <mergeCell ref="I1325:O1325"/>
    <mergeCell ref="I1330:O1330"/>
    <mergeCell ref="I1295:O1295"/>
    <mergeCell ref="I1298:O1298"/>
    <mergeCell ref="I1301:O1301"/>
    <mergeCell ref="I1304:O1304"/>
    <mergeCell ref="I1307:O1307"/>
    <mergeCell ref="I1310:O1310"/>
    <mergeCell ref="I1277:O1277"/>
    <mergeCell ref="I1280:O1280"/>
    <mergeCell ref="I1283:O1283"/>
    <mergeCell ref="I1286:O1286"/>
    <mergeCell ref="I1289:O1289"/>
    <mergeCell ref="I1292:O1292"/>
    <mergeCell ref="I1256:O1256"/>
    <mergeCell ref="I1262:O1262"/>
    <mergeCell ref="I1265:O1265"/>
    <mergeCell ref="I1268:O1268"/>
    <mergeCell ref="I1271:O1271"/>
    <mergeCell ref="I1274:O1274"/>
    <mergeCell ref="I1236:O1236"/>
    <mergeCell ref="I1239:O1239"/>
    <mergeCell ref="I1242:O1242"/>
    <mergeCell ref="I1245:O1245"/>
    <mergeCell ref="I1250:O1250"/>
    <mergeCell ref="I1253:O1253"/>
    <mergeCell ref="I1214:O1214"/>
    <mergeCell ref="I1217:O1217"/>
    <mergeCell ref="I1220:O1220"/>
    <mergeCell ref="I1225:O1225"/>
    <mergeCell ref="I1228:O1228"/>
    <mergeCell ref="I1231:O1231"/>
    <mergeCell ref="I1196:O1196"/>
    <mergeCell ref="I1199:O1199"/>
    <mergeCell ref="I1202:O1202"/>
    <mergeCell ref="I1205:O1205"/>
    <mergeCell ref="I1208:O1208"/>
    <mergeCell ref="I1211:O1211"/>
    <mergeCell ref="I1178:O1178"/>
    <mergeCell ref="I1181:O1181"/>
    <mergeCell ref="I1184:O1184"/>
    <mergeCell ref="I1187:O1187"/>
    <mergeCell ref="I1190:O1190"/>
    <mergeCell ref="I1193:O1193"/>
    <mergeCell ref="I1158:O1158"/>
    <mergeCell ref="I1163:O1163"/>
    <mergeCell ref="I1166:O1166"/>
    <mergeCell ref="I1169:O1169"/>
    <mergeCell ref="I1172:O1172"/>
    <mergeCell ref="I1175:O1175"/>
    <mergeCell ref="I1139:O1139"/>
    <mergeCell ref="I1142:O1142"/>
    <mergeCell ref="I1145:O1145"/>
    <mergeCell ref="I1148:O1148"/>
    <mergeCell ref="I1152:O1152"/>
    <mergeCell ref="I1155:O1155"/>
    <mergeCell ref="I1121:O1121"/>
    <mergeCell ref="I1124:O1124"/>
    <mergeCell ref="I1127:O1127"/>
    <mergeCell ref="I1130:O1130"/>
    <mergeCell ref="I1133:O1133"/>
    <mergeCell ref="I1136:O1136"/>
    <mergeCell ref="I1101:O1101"/>
    <mergeCell ref="I1104:O1104"/>
    <mergeCell ref="I1107:O1107"/>
    <mergeCell ref="I1110:O1110"/>
    <mergeCell ref="I1113:O1113"/>
    <mergeCell ref="I1118:O1118"/>
    <mergeCell ref="I1083:O1083"/>
    <mergeCell ref="I1086:O1086"/>
    <mergeCell ref="I1089:O1089"/>
    <mergeCell ref="I1092:O1092"/>
    <mergeCell ref="I1095:O1095"/>
    <mergeCell ref="I1098:O1098"/>
    <mergeCell ref="I1058:O1058"/>
    <mergeCell ref="I1063:O1063"/>
    <mergeCell ref="I1067:O1067"/>
    <mergeCell ref="I1072:O1072"/>
    <mergeCell ref="I1077:O1077"/>
    <mergeCell ref="I1080:O1080"/>
    <mergeCell ref="I1037:O1037"/>
    <mergeCell ref="I1040:O1040"/>
    <mergeCell ref="I1043:O1043"/>
    <mergeCell ref="I1046:O1046"/>
    <mergeCell ref="I1049:O1049"/>
    <mergeCell ref="I1053:O1053"/>
    <mergeCell ref="I1007:O1007"/>
    <mergeCell ref="I1010:O1010"/>
    <mergeCell ref="I1013:O1013"/>
    <mergeCell ref="I1016:O1016"/>
    <mergeCell ref="I1025:O1025"/>
    <mergeCell ref="I1034:O1034"/>
    <mergeCell ref="I972:O972"/>
    <mergeCell ref="I982:O982"/>
    <mergeCell ref="I991:O991"/>
    <mergeCell ref="I998:O998"/>
    <mergeCell ref="I1001:O1001"/>
    <mergeCell ref="I1004:O1004"/>
    <mergeCell ref="I941:O941"/>
    <mergeCell ref="I947:O947"/>
    <mergeCell ref="I951:O951"/>
    <mergeCell ref="I954:O954"/>
    <mergeCell ref="I959:O959"/>
    <mergeCell ref="I964:O964"/>
    <mergeCell ref="I895:O895"/>
    <mergeCell ref="I899:O899"/>
    <mergeCell ref="I903:O903"/>
    <mergeCell ref="I917:O917"/>
    <mergeCell ref="I933:O933"/>
    <mergeCell ref="I936:O936"/>
    <mergeCell ref="I872:O872"/>
    <mergeCell ref="I876:O876"/>
    <mergeCell ref="I880:O880"/>
    <mergeCell ref="I885:O885"/>
    <mergeCell ref="I889:O889"/>
    <mergeCell ref="I892:O892"/>
    <mergeCell ref="I836:O836"/>
    <mergeCell ref="I841:O841"/>
    <mergeCell ref="I848:O848"/>
    <mergeCell ref="I853:O853"/>
    <mergeCell ref="I858:O858"/>
    <mergeCell ref="I865:O865"/>
    <mergeCell ref="I812:O812"/>
    <mergeCell ref="I816:O816"/>
    <mergeCell ref="I820:O820"/>
    <mergeCell ref="I823:O823"/>
    <mergeCell ref="I826:O826"/>
    <mergeCell ref="I831:O831"/>
    <mergeCell ref="I789:O789"/>
    <mergeCell ref="I795:O795"/>
    <mergeCell ref="I798:O798"/>
    <mergeCell ref="I801:O801"/>
    <mergeCell ref="I804:O804"/>
    <mergeCell ref="I808:O808"/>
    <mergeCell ref="I765:O765"/>
    <mergeCell ref="I769:O769"/>
    <mergeCell ref="I773:O773"/>
    <mergeCell ref="I777:O777"/>
    <mergeCell ref="I780:O780"/>
    <mergeCell ref="I784:O784"/>
    <mergeCell ref="I744:O744"/>
    <mergeCell ref="I747:O747"/>
    <mergeCell ref="I750:O750"/>
    <mergeCell ref="I755:O755"/>
    <mergeCell ref="I759:O759"/>
    <mergeCell ref="I762:O762"/>
    <mergeCell ref="I724:O724"/>
    <mergeCell ref="I727:O727"/>
    <mergeCell ref="I732:O732"/>
    <mergeCell ref="I735:O735"/>
    <mergeCell ref="I738:O738"/>
    <mergeCell ref="I741:O741"/>
    <mergeCell ref="I706:O706"/>
    <mergeCell ref="I709:O709"/>
    <mergeCell ref="I712:O712"/>
    <mergeCell ref="I715:O715"/>
    <mergeCell ref="I718:O718"/>
    <mergeCell ref="I721:O721"/>
    <mergeCell ref="I684:O684"/>
    <mergeCell ref="I687:O687"/>
    <mergeCell ref="I690:O690"/>
    <mergeCell ref="I693:O693"/>
    <mergeCell ref="I698:O698"/>
    <mergeCell ref="I701:O701"/>
    <mergeCell ref="I666:O666"/>
    <mergeCell ref="I669:O669"/>
    <mergeCell ref="I672:O672"/>
    <mergeCell ref="I675:O675"/>
    <mergeCell ref="I678:O678"/>
    <mergeCell ref="I681:O681"/>
    <mergeCell ref="I648:O648"/>
    <mergeCell ref="I651:O651"/>
    <mergeCell ref="I654:O654"/>
    <mergeCell ref="I657:O657"/>
    <mergeCell ref="I660:O660"/>
    <mergeCell ref="I663:O663"/>
    <mergeCell ref="I630:O630"/>
    <mergeCell ref="I633:O633"/>
    <mergeCell ref="I636:O636"/>
    <mergeCell ref="I639:O639"/>
    <mergeCell ref="I642:O642"/>
    <mergeCell ref="I645:O645"/>
    <mergeCell ref="I608:O608"/>
    <mergeCell ref="I611:O611"/>
    <mergeCell ref="I616:O616"/>
    <mergeCell ref="I619:O619"/>
    <mergeCell ref="I622:O622"/>
    <mergeCell ref="I625:O625"/>
    <mergeCell ref="I588:O588"/>
    <mergeCell ref="I591:O591"/>
    <mergeCell ref="I594:O594"/>
    <mergeCell ref="I597:O597"/>
    <mergeCell ref="I600:O600"/>
    <mergeCell ref="I605:O605"/>
    <mergeCell ref="I570:O570"/>
    <mergeCell ref="I573:O573"/>
    <mergeCell ref="I576:O576"/>
    <mergeCell ref="I579:O579"/>
    <mergeCell ref="I582:O582"/>
    <mergeCell ref="I585:O585"/>
    <mergeCell ref="I552:O552"/>
    <mergeCell ref="I555:O555"/>
    <mergeCell ref="I558:O558"/>
    <mergeCell ref="I561:O561"/>
    <mergeCell ref="I564:O564"/>
    <mergeCell ref="I567:O567"/>
    <mergeCell ref="I532:O532"/>
    <mergeCell ref="I535:O535"/>
    <mergeCell ref="I538:O538"/>
    <mergeCell ref="I543:O543"/>
    <mergeCell ref="I546:O546"/>
    <mergeCell ref="I549:O549"/>
    <mergeCell ref="I511:O511"/>
    <mergeCell ref="I514:O514"/>
    <mergeCell ref="I517:O517"/>
    <mergeCell ref="I520:O520"/>
    <mergeCell ref="I523:O523"/>
    <mergeCell ref="I526:O526"/>
    <mergeCell ref="I480:O480"/>
    <mergeCell ref="I483:O483"/>
    <mergeCell ref="I486:O486"/>
    <mergeCell ref="I493:O493"/>
    <mergeCell ref="I498:O498"/>
    <mergeCell ref="I504:O504"/>
    <mergeCell ref="I462:O462"/>
    <mergeCell ref="I465:O465"/>
    <mergeCell ref="I468:O468"/>
    <mergeCell ref="I471:O471"/>
    <mergeCell ref="I474:O474"/>
    <mergeCell ref="I477:O477"/>
    <mergeCell ref="I436:O436"/>
    <mergeCell ref="I441:O441"/>
    <mergeCell ref="I446:O446"/>
    <mergeCell ref="I451:O451"/>
    <mergeCell ref="I456:O456"/>
    <mergeCell ref="I459:O459"/>
    <mergeCell ref="I417:O417"/>
    <mergeCell ref="I420:O420"/>
    <mergeCell ref="I423:O423"/>
    <mergeCell ref="I426:O426"/>
    <mergeCell ref="I429:O429"/>
    <mergeCell ref="I432:O432"/>
    <mergeCell ref="I389:O389"/>
    <mergeCell ref="I392:O392"/>
    <mergeCell ref="I395:O395"/>
    <mergeCell ref="I398:O398"/>
    <mergeCell ref="I401:O401"/>
    <mergeCell ref="I409:O409"/>
    <mergeCell ref="I351:O351"/>
    <mergeCell ref="I359:O359"/>
    <mergeCell ref="I368:O368"/>
    <mergeCell ref="I376:O376"/>
    <mergeCell ref="I383:O383"/>
    <mergeCell ref="I386:O386"/>
    <mergeCell ref="I324:O324"/>
    <mergeCell ref="I327:O327"/>
    <mergeCell ref="I330:O330"/>
    <mergeCell ref="I336:O336"/>
    <mergeCell ref="I339:O339"/>
    <mergeCell ref="I345:O345"/>
    <mergeCell ref="I295:O295"/>
    <mergeCell ref="I300:O300"/>
    <mergeCell ref="I304:O304"/>
    <mergeCell ref="I310:O310"/>
    <mergeCell ref="I316:O316"/>
    <mergeCell ref="I319:O319"/>
    <mergeCell ref="I265:O265"/>
    <mergeCell ref="I270:O270"/>
    <mergeCell ref="I275:O275"/>
    <mergeCell ref="I279:O279"/>
    <mergeCell ref="I285:O285"/>
    <mergeCell ref="I290:O290"/>
    <mergeCell ref="I233:O233"/>
    <mergeCell ref="I242:O242"/>
    <mergeCell ref="I249:O249"/>
    <mergeCell ref="I255:O255"/>
    <mergeCell ref="I259:O259"/>
    <mergeCell ref="I262:O262"/>
    <mergeCell ref="I200:O200"/>
    <mergeCell ref="I206:O206"/>
    <mergeCell ref="I211:O211"/>
    <mergeCell ref="I216:O216"/>
    <mergeCell ref="I221:O221"/>
    <mergeCell ref="I226:O226"/>
    <mergeCell ref="I167:O167"/>
    <mergeCell ref="I174:O174"/>
    <mergeCell ref="I179:O179"/>
    <mergeCell ref="I184:O184"/>
    <mergeCell ref="I190:O190"/>
    <mergeCell ref="I195:O195"/>
    <mergeCell ref="I133:O133"/>
    <mergeCell ref="I138:O138"/>
    <mergeCell ref="I143:O143"/>
    <mergeCell ref="I148:O148"/>
    <mergeCell ref="I156:O156"/>
    <mergeCell ref="I162:O162"/>
    <mergeCell ref="I101:O101"/>
    <mergeCell ref="I106:O106"/>
    <mergeCell ref="I112:O112"/>
    <mergeCell ref="I117:O117"/>
    <mergeCell ref="I122:O122"/>
    <mergeCell ref="I128:O128"/>
    <mergeCell ref="I34:O34"/>
    <mergeCell ref="I70:O70"/>
    <mergeCell ref="I78:O78"/>
    <mergeCell ref="I84:O84"/>
    <mergeCell ref="I89:O89"/>
    <mergeCell ref="I96:O96"/>
    <mergeCell ref="I8:O8"/>
    <mergeCell ref="I13:O13"/>
    <mergeCell ref="I16:O16"/>
    <mergeCell ref="I20:O20"/>
    <mergeCell ref="I25:O25"/>
    <mergeCell ref="I28:O28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view="pageBreakPreview" zoomScale="130" zoomScaleNormal="100" zoomScaleSheetLayoutView="130" workbookViewId="0">
      <selection activeCell="C2" sqref="C2"/>
    </sheetView>
  </sheetViews>
  <sheetFormatPr defaultRowHeight="15" x14ac:dyDescent="0.25"/>
  <cols>
    <col min="1" max="1" width="9.140625" style="82"/>
    <col min="2" max="2" width="57.140625" style="82" customWidth="1"/>
    <col min="3" max="3" width="21.140625" style="83" customWidth="1"/>
    <col min="4" max="4" width="50.7109375" style="84" customWidth="1"/>
    <col min="5" max="5" width="13.42578125" style="91" customWidth="1"/>
    <col min="6" max="16384" width="9.140625" style="82"/>
  </cols>
  <sheetData>
    <row r="1" spans="1:5" ht="26.25" x14ac:dyDescent="0.25">
      <c r="A1" s="87"/>
      <c r="B1" s="89" t="s">
        <v>2073</v>
      </c>
      <c r="C1" s="90"/>
      <c r="D1" s="90"/>
      <c r="E1" s="90"/>
    </row>
    <row r="2" spans="1:5" ht="30" x14ac:dyDescent="0.25">
      <c r="A2" s="82">
        <f>List1!F3001</f>
        <v>665</v>
      </c>
      <c r="B2" s="82" t="str">
        <f>List1!I3001</f>
        <v>Odsávací jednotka výfukových plynů</v>
      </c>
      <c r="C2" s="83" t="s">
        <v>2067</v>
      </c>
      <c r="D2" s="84" t="s">
        <v>2068</v>
      </c>
    </row>
    <row r="3" spans="1:5" x14ac:dyDescent="0.25">
      <c r="A3" s="82">
        <f>List1!F3007</f>
        <v>667</v>
      </c>
      <c r="B3" s="82" t="str">
        <f>List1!I3007</f>
        <v>Tvarovka T-kus, SDR17, PE100, d 125</v>
      </c>
      <c r="C3" s="83" t="s">
        <v>2072</v>
      </c>
      <c r="D3" s="84" t="s">
        <v>2071</v>
      </c>
    </row>
    <row r="4" spans="1:5" ht="18.75" customHeight="1" x14ac:dyDescent="0.25">
      <c r="A4" s="82">
        <f>List1!F3022</f>
        <v>672</v>
      </c>
      <c r="B4" s="82" t="str">
        <f>List1!I3023</f>
        <v>Ovládací jednotka s pojistným ventilem 0,07 MPa</v>
      </c>
      <c r="C4" s="83" t="s">
        <v>2070</v>
      </c>
      <c r="D4" s="84" t="s">
        <v>2069</v>
      </c>
    </row>
  </sheetData>
  <mergeCells count="1">
    <mergeCell ref="B1:E1"/>
  </mergeCells>
  <pageMargins left="0.7" right="0.7" top="0.78740157499999996" bottom="0.78740157499999996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 Bradičová</cp:lastModifiedBy>
  <cp:lastPrinted>2019-09-13T07:51:28Z</cp:lastPrinted>
  <dcterms:created xsi:type="dcterms:W3CDTF">2019-07-08T09:02:21Z</dcterms:created>
  <dcterms:modified xsi:type="dcterms:W3CDTF">2019-12-11T11:06:48Z</dcterms:modified>
</cp:coreProperties>
</file>