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48" i="1" l="1"/>
  <c r="G47" i="1"/>
  <c r="G44" i="1"/>
  <c r="G41" i="1"/>
  <c r="G45" i="1" s="1"/>
  <c r="G38" i="1"/>
  <c r="G34" i="1"/>
  <c r="G30" i="1"/>
  <c r="G39" i="1" s="1"/>
  <c r="G25" i="1"/>
  <c r="G20" i="1"/>
  <c r="G17" i="1"/>
  <c r="G14" i="1"/>
  <c r="G12" i="1"/>
  <c r="G9" i="1"/>
  <c r="G6" i="1"/>
  <c r="G49" i="1" l="1"/>
</calcChain>
</file>

<file path=xl/sharedStrings.xml><?xml version="1.0" encoding="utf-8"?>
<sst xmlns="http://schemas.openxmlformats.org/spreadsheetml/2006/main" count="83" uniqueCount="66">
  <si>
    <t>Rozpočet:</t>
  </si>
  <si>
    <t>Základní rozpočet</t>
  </si>
  <si>
    <t>Stavba:</t>
  </si>
  <si>
    <t>Objekt:</t>
  </si>
  <si>
    <t>Novostavba RD (Oslavička, p. Nezval)</t>
  </si>
  <si>
    <t>Zhotovení fasády</t>
  </si>
  <si>
    <t>Datum tisku</t>
  </si>
  <si>
    <t>Rozpočet</t>
  </si>
  <si>
    <t>P. č.</t>
  </si>
  <si>
    <t>Položka</t>
  </si>
  <si>
    <t>Popis</t>
  </si>
  <si>
    <t>MJ</t>
  </si>
  <si>
    <t>Množství</t>
  </si>
  <si>
    <t>Cena/MJ</t>
  </si>
  <si>
    <t>Cena</t>
  </si>
  <si>
    <t>Úpravy povrchů vnějších</t>
  </si>
  <si>
    <t>602 01-6183.RT6</t>
  </si>
  <si>
    <t>Omítka stěn tenkovrstvá PROFI Silikatputz hlazená, zrno 2 mm</t>
  </si>
  <si>
    <t>m2</t>
  </si>
  <si>
    <t>finální omítka fasády:</t>
  </si>
  <si>
    <t>151,88+47,61</t>
  </si>
  <si>
    <t>602 01-6189.RT2</t>
  </si>
  <si>
    <t>Omítka stěn mozaiková PROFI Buntsteinputz zrno 1,8 mm</t>
  </si>
  <si>
    <t>finální omítka soklu:</t>
  </si>
  <si>
    <t>602 01-6191.R00</t>
  </si>
  <si>
    <t>Penetrační nátěr stěn PROFI Putzgrund</t>
  </si>
  <si>
    <t>151,88+47,61+12,59</t>
  </si>
  <si>
    <t>620 99-1121.R00</t>
  </si>
  <si>
    <t>Zakrývání výplní vnějších otvorů z lešení</t>
  </si>
  <si>
    <t>zakrytí oken, dveří a říms:</t>
  </si>
  <si>
    <t>622 40-1939.R00</t>
  </si>
  <si>
    <t>Příplatek za provedení styku 2 odstínů omítek</t>
  </si>
  <si>
    <t>m</t>
  </si>
  <si>
    <t>1,25*2+0,9*2+0,5*2+3,5+1,2*2+0,6*2+1,65+2,7*2+3</t>
  </si>
  <si>
    <t>0,5*2+3,1+0,7*2+0,5*2+2,1+3,5+3+3,7+0,3</t>
  </si>
  <si>
    <t>622 42-1121.R00</t>
  </si>
  <si>
    <t>Omítka vnějších stěn, MVC, hrubá zatřená</t>
  </si>
  <si>
    <t>omítka fasády:</t>
  </si>
  <si>
    <t>omítka soklu:</t>
  </si>
  <si>
    <t>622 48-1211.RT2</t>
  </si>
  <si>
    <t>přetažení fasády:</t>
  </si>
  <si>
    <t>přetažení soklu:</t>
  </si>
  <si>
    <t>622 48-1291.R66</t>
  </si>
  <si>
    <t>Montáž výztužné lišty rohové</t>
  </si>
  <si>
    <t>Montáž výztužné sítě do stěrkového tmelu, včetně výstužné sítě a stěrkového tmelu</t>
  </si>
  <si>
    <t>3+2,25+3+6,14*2+4,25+9,25+5,25+3*2+2,25+5,64+2,25*2+3</t>
  </si>
  <si>
    <t>6,39+6,14+4,5*2+3</t>
  </si>
  <si>
    <t>6,09+4,62+3,25+3,23+3,25</t>
  </si>
  <si>
    <t>622 48-1293.T00</t>
  </si>
  <si>
    <t>Začišťovací omítkové lišty na okna</t>
  </si>
  <si>
    <t>lišty kolem oken a dveří:</t>
  </si>
  <si>
    <t>283-50250</t>
  </si>
  <si>
    <t>Lišta rohová plastová s tkaninou</t>
  </si>
  <si>
    <t>Lešení a stavební výtahy</t>
  </si>
  <si>
    <t>941 94-1041.R00</t>
  </si>
  <si>
    <t>Montáž lešení leh.řad s podlahami š. 1,2 m, H 10 m</t>
  </si>
  <si>
    <t>151,88+47,61+12,59+45,17</t>
  </si>
  <si>
    <t>941 94-1841.R00</t>
  </si>
  <si>
    <t>Demontáž lešení leh.řad.s podlahami š. 1,2 m, H 10 m</t>
  </si>
  <si>
    <t>Staveništní přesun hmot</t>
  </si>
  <si>
    <t>998 01-1001.R00</t>
  </si>
  <si>
    <t>Přesun hmot pro budovy zděné do výšky 6 m</t>
  </si>
  <si>
    <t>t</t>
  </si>
  <si>
    <t>lešení k fasádě:</t>
  </si>
  <si>
    <t>Celkem bez DPH</t>
  </si>
  <si>
    <t>Celkem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</si>
</sst>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3" tint="0.399975585192419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0" xfId="0" applyFont="1" applyBorder="1"/>
    <xf numFmtId="4" fontId="0" fillId="0" borderId="0" xfId="0" applyNumberFormat="1" applyBorder="1"/>
    <xf numFmtId="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0" fillId="0" borderId="13" xfId="0" applyNumberFormat="1" applyBorder="1"/>
    <xf numFmtId="4" fontId="0" fillId="0" borderId="14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1" fillId="0" borderId="22" xfId="0" applyFont="1" applyBorder="1"/>
    <xf numFmtId="4" fontId="1" fillId="0" borderId="23" xfId="0" applyNumberFormat="1" applyFont="1" applyBorder="1"/>
    <xf numFmtId="0" fontId="0" fillId="2" borderId="21" xfId="0" applyFill="1" applyBorder="1"/>
    <xf numFmtId="0" fontId="0" fillId="2" borderId="22" xfId="0" applyFill="1" applyBorder="1"/>
    <xf numFmtId="0" fontId="1" fillId="2" borderId="22" xfId="0" applyFont="1" applyFill="1" applyBorder="1"/>
    <xf numFmtId="4" fontId="0" fillId="2" borderId="22" xfId="0" applyNumberFormat="1" applyFill="1" applyBorder="1"/>
    <xf numFmtId="4" fontId="0" fillId="2" borderId="23" xfId="0" applyNumberFormat="1" applyFill="1" applyBorder="1"/>
    <xf numFmtId="0" fontId="0" fillId="2" borderId="24" xfId="0" applyFill="1" applyBorder="1"/>
    <xf numFmtId="0" fontId="0" fillId="2" borderId="25" xfId="0" applyFill="1" applyBorder="1"/>
    <xf numFmtId="4" fontId="0" fillId="2" borderId="25" xfId="0" applyNumberFormat="1" applyFill="1" applyBorder="1"/>
    <xf numFmtId="4" fontId="1" fillId="2" borderId="26" xfId="0" applyNumberFormat="1" applyFont="1" applyFill="1" applyBorder="1"/>
    <xf numFmtId="4" fontId="1" fillId="2" borderId="23" xfId="0" applyNumberFormat="1" applyFont="1" applyFill="1" applyBorder="1"/>
    <xf numFmtId="0" fontId="0" fillId="2" borderId="18" xfId="0" applyFill="1" applyBorder="1"/>
    <xf numFmtId="0" fontId="1" fillId="2" borderId="19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1" fillId="0" borderId="2" xfId="0" applyFont="1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2" borderId="25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wrapText="1"/>
    </xf>
    <xf numFmtId="4" fontId="0" fillId="0" borderId="28" xfId="0" applyNumberFormat="1" applyBorder="1"/>
    <xf numFmtId="4" fontId="0" fillId="0" borderId="29" xfId="0" applyNumberFormat="1" applyBorder="1"/>
    <xf numFmtId="0" fontId="1" fillId="0" borderId="21" xfId="0" applyFont="1" applyBorder="1"/>
    <xf numFmtId="0" fontId="1" fillId="0" borderId="22" xfId="0" applyFont="1" applyBorder="1" applyAlignment="1">
      <alignment wrapText="1"/>
    </xf>
    <xf numFmtId="4" fontId="1" fillId="0" borderId="22" xfId="0" applyNumberFormat="1" applyFont="1" applyBorder="1"/>
    <xf numFmtId="0" fontId="0" fillId="0" borderId="0" xfId="0" applyFont="1" applyBorder="1"/>
    <xf numFmtId="0" fontId="2" fillId="0" borderId="4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4" fontId="2" fillId="0" borderId="0" xfId="0" applyNumberFormat="1" applyFont="1" applyBorder="1"/>
    <xf numFmtId="4" fontId="2" fillId="0" borderId="5" xfId="0" applyNumberFormat="1" applyFont="1" applyBorder="1"/>
    <xf numFmtId="0" fontId="2" fillId="0" borderId="15" xfId="0" applyFont="1" applyBorder="1"/>
    <xf numFmtId="0" fontId="3" fillId="0" borderId="16" xfId="0" applyFont="1" applyBorder="1"/>
    <xf numFmtId="0" fontId="2" fillId="0" borderId="16" xfId="0" applyFont="1" applyBorder="1" applyAlignment="1">
      <alignment wrapText="1"/>
    </xf>
    <xf numFmtId="0" fontId="2" fillId="0" borderId="16" xfId="0" applyFont="1" applyBorder="1"/>
    <xf numFmtId="4" fontId="2" fillId="0" borderId="16" xfId="0" applyNumberFormat="1" applyFont="1" applyBorder="1"/>
    <xf numFmtId="4" fontId="2" fillId="0" borderId="17" xfId="0" applyNumberFormat="1" applyFont="1" applyBorder="1"/>
    <xf numFmtId="0" fontId="3" fillId="0" borderId="0" xfId="0" applyFont="1" applyBorder="1" applyAlignment="1">
      <alignment horizontal="left"/>
    </xf>
    <xf numFmtId="0" fontId="2" fillId="0" borderId="30" xfId="0" applyFont="1" applyBorder="1"/>
    <xf numFmtId="0" fontId="3" fillId="0" borderId="31" xfId="0" applyFont="1" applyBorder="1"/>
    <xf numFmtId="0" fontId="2" fillId="0" borderId="31" xfId="0" applyFont="1" applyBorder="1" applyAlignment="1">
      <alignment wrapText="1"/>
    </xf>
    <xf numFmtId="0" fontId="2" fillId="0" borderId="31" xfId="0" applyFont="1" applyBorder="1"/>
    <xf numFmtId="4" fontId="2" fillId="0" borderId="31" xfId="0" applyNumberFormat="1" applyFont="1" applyBorder="1"/>
    <xf numFmtId="4" fontId="2" fillId="0" borderId="32" xfId="0" applyNumberFormat="1" applyFont="1" applyBorder="1"/>
    <xf numFmtId="0" fontId="2" fillId="0" borderId="33" xfId="0" applyFont="1" applyBorder="1"/>
    <xf numFmtId="0" fontId="3" fillId="0" borderId="34" xfId="0" applyFont="1" applyBorder="1"/>
    <xf numFmtId="0" fontId="2" fillId="0" borderId="34" xfId="0" applyFont="1" applyBorder="1" applyAlignment="1">
      <alignment wrapText="1"/>
    </xf>
    <xf numFmtId="0" fontId="2" fillId="0" borderId="34" xfId="0" applyFont="1" applyBorder="1"/>
    <xf numFmtId="4" fontId="2" fillId="0" borderId="34" xfId="0" applyNumberFormat="1" applyFont="1" applyBorder="1"/>
    <xf numFmtId="4" fontId="2" fillId="0" borderId="35" xfId="0" applyNumberFormat="1" applyFont="1" applyBorder="1"/>
    <xf numFmtId="0" fontId="3" fillId="0" borderId="16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topLeftCell="A37" workbookViewId="0">
      <selection activeCell="G48" sqref="G48"/>
    </sheetView>
  </sheetViews>
  <sheetFormatPr defaultRowHeight="15" x14ac:dyDescent="0.25"/>
  <cols>
    <col min="1" max="1" width="9.7109375" bestFit="1" customWidth="1"/>
    <col min="2" max="2" width="15.7109375" customWidth="1"/>
    <col min="3" max="3" width="41.7109375" customWidth="1"/>
    <col min="4" max="4" width="3.7109375" bestFit="1" customWidth="1"/>
  </cols>
  <sheetData>
    <row r="1" spans="1:7" x14ac:dyDescent="0.25">
      <c r="A1" s="2" t="s">
        <v>2</v>
      </c>
      <c r="B1" s="3"/>
      <c r="C1" s="38" t="s">
        <v>4</v>
      </c>
      <c r="D1" s="41" t="s">
        <v>1</v>
      </c>
      <c r="E1" s="41"/>
      <c r="F1" s="41"/>
      <c r="G1" s="42"/>
    </row>
    <row r="2" spans="1:7" x14ac:dyDescent="0.25">
      <c r="A2" s="4" t="s">
        <v>3</v>
      </c>
      <c r="B2" s="5"/>
      <c r="C2" s="7" t="s">
        <v>5</v>
      </c>
      <c r="D2" s="39" t="s">
        <v>6</v>
      </c>
      <c r="E2" s="39"/>
      <c r="F2" s="39"/>
      <c r="G2" s="40"/>
    </row>
    <row r="3" spans="1:7" ht="15.75" thickBot="1" x14ac:dyDescent="0.3">
      <c r="A3" s="4" t="s">
        <v>0</v>
      </c>
      <c r="B3" s="5"/>
      <c r="C3" s="57" t="s">
        <v>7</v>
      </c>
      <c r="D3" s="5"/>
      <c r="E3" s="5"/>
      <c r="F3" s="5"/>
      <c r="G3" s="6"/>
    </row>
    <row r="4" spans="1:7" ht="15.75" thickBot="1" x14ac:dyDescent="0.3">
      <c r="A4" s="13" t="s">
        <v>8</v>
      </c>
      <c r="B4" s="14" t="s">
        <v>9</v>
      </c>
      <c r="C4" s="14" t="s">
        <v>10</v>
      </c>
      <c r="D4" s="14" t="s">
        <v>11</v>
      </c>
      <c r="E4" s="14" t="s">
        <v>12</v>
      </c>
      <c r="F4" s="14" t="s">
        <v>13</v>
      </c>
      <c r="G4" s="15" t="s">
        <v>14</v>
      </c>
    </row>
    <row r="5" spans="1:7" x14ac:dyDescent="0.25">
      <c r="A5" s="34"/>
      <c r="B5" s="35">
        <v>62</v>
      </c>
      <c r="C5" s="35" t="s">
        <v>15</v>
      </c>
      <c r="D5" s="36"/>
      <c r="E5" s="36"/>
      <c r="F5" s="36"/>
      <c r="G5" s="37"/>
    </row>
    <row r="6" spans="1:7" ht="30" x14ac:dyDescent="0.25">
      <c r="A6" s="49">
        <v>1</v>
      </c>
      <c r="B6" s="50" t="s">
        <v>16</v>
      </c>
      <c r="C6" s="51" t="s">
        <v>17</v>
      </c>
      <c r="D6" s="50" t="s">
        <v>18</v>
      </c>
      <c r="E6" s="50">
        <v>199.49</v>
      </c>
      <c r="F6" s="52"/>
      <c r="G6" s="53">
        <f>E6*F6</f>
        <v>0</v>
      </c>
    </row>
    <row r="7" spans="1:7" x14ac:dyDescent="0.25">
      <c r="A7" s="58"/>
      <c r="B7" s="59" t="s">
        <v>19</v>
      </c>
      <c r="C7" s="60"/>
      <c r="D7" s="61"/>
      <c r="E7" s="61"/>
      <c r="F7" s="62"/>
      <c r="G7" s="63"/>
    </row>
    <row r="8" spans="1:7" x14ac:dyDescent="0.25">
      <c r="A8" s="64"/>
      <c r="B8" s="65" t="s">
        <v>20</v>
      </c>
      <c r="C8" s="66"/>
      <c r="D8" s="67"/>
      <c r="E8" s="65">
        <v>199.49</v>
      </c>
      <c r="F8" s="68"/>
      <c r="G8" s="69"/>
    </row>
    <row r="9" spans="1:7" ht="30" x14ac:dyDescent="0.25">
      <c r="A9" s="49">
        <v>2</v>
      </c>
      <c r="B9" s="50" t="s">
        <v>21</v>
      </c>
      <c r="C9" s="51" t="s">
        <v>22</v>
      </c>
      <c r="D9" s="50" t="s">
        <v>18</v>
      </c>
      <c r="E9" s="50">
        <v>12.59</v>
      </c>
      <c r="F9" s="52"/>
      <c r="G9" s="53">
        <f>E9*F9</f>
        <v>0</v>
      </c>
    </row>
    <row r="10" spans="1:7" x14ac:dyDescent="0.25">
      <c r="A10" s="58"/>
      <c r="B10" s="59" t="s">
        <v>23</v>
      </c>
      <c r="C10" s="60"/>
      <c r="D10" s="61"/>
      <c r="E10" s="61"/>
      <c r="F10" s="62"/>
      <c r="G10" s="63"/>
    </row>
    <row r="11" spans="1:7" x14ac:dyDescent="0.25">
      <c r="A11" s="58"/>
      <c r="B11" s="70">
        <v>12.59</v>
      </c>
      <c r="C11" s="60"/>
      <c r="D11" s="61"/>
      <c r="E11" s="59">
        <v>12.59</v>
      </c>
      <c r="F11" s="62"/>
      <c r="G11" s="63"/>
    </row>
    <row r="12" spans="1:7" x14ac:dyDescent="0.25">
      <c r="A12" s="16">
        <v>3</v>
      </c>
      <c r="B12" s="17" t="s">
        <v>24</v>
      </c>
      <c r="C12" s="48" t="s">
        <v>25</v>
      </c>
      <c r="D12" s="17" t="s">
        <v>18</v>
      </c>
      <c r="E12" s="17">
        <v>212.08</v>
      </c>
      <c r="F12" s="18"/>
      <c r="G12" s="19">
        <f>E12*F12</f>
        <v>0</v>
      </c>
    </row>
    <row r="13" spans="1:7" x14ac:dyDescent="0.25">
      <c r="A13" s="71"/>
      <c r="B13" s="72" t="s">
        <v>26</v>
      </c>
      <c r="C13" s="73"/>
      <c r="D13" s="74"/>
      <c r="E13" s="72">
        <v>212.08</v>
      </c>
      <c r="F13" s="75"/>
      <c r="G13" s="76"/>
    </row>
    <row r="14" spans="1:7" x14ac:dyDescent="0.25">
      <c r="A14" s="16">
        <v>4</v>
      </c>
      <c r="B14" s="17" t="s">
        <v>27</v>
      </c>
      <c r="C14" s="48" t="s">
        <v>28</v>
      </c>
      <c r="D14" s="17" t="s">
        <v>18</v>
      </c>
      <c r="E14" s="17">
        <v>120.47</v>
      </c>
      <c r="F14" s="18"/>
      <c r="G14" s="19">
        <f>E14*F14</f>
        <v>0</v>
      </c>
    </row>
    <row r="15" spans="1:7" x14ac:dyDescent="0.25">
      <c r="A15" s="77"/>
      <c r="B15" s="78" t="s">
        <v>29</v>
      </c>
      <c r="C15" s="79"/>
      <c r="D15" s="80"/>
      <c r="E15" s="80"/>
      <c r="F15" s="81"/>
      <c r="G15" s="82"/>
    </row>
    <row r="16" spans="1:7" x14ac:dyDescent="0.25">
      <c r="A16" s="64"/>
      <c r="B16" s="83">
        <v>120.47</v>
      </c>
      <c r="C16" s="66"/>
      <c r="D16" s="67"/>
      <c r="E16" s="65">
        <v>120.47</v>
      </c>
      <c r="F16" s="68"/>
      <c r="G16" s="69"/>
    </row>
    <row r="17" spans="1:7" x14ac:dyDescent="0.25">
      <c r="A17" s="16">
        <v>5</v>
      </c>
      <c r="B17" s="17" t="s">
        <v>30</v>
      </c>
      <c r="C17" s="48" t="s">
        <v>31</v>
      </c>
      <c r="D17" s="17" t="s">
        <v>32</v>
      </c>
      <c r="E17" s="17">
        <v>41.55</v>
      </c>
      <c r="F17" s="18"/>
      <c r="G17" s="19">
        <f>E17*F17</f>
        <v>0</v>
      </c>
    </row>
    <row r="18" spans="1:7" x14ac:dyDescent="0.25">
      <c r="A18" s="77"/>
      <c r="B18" s="78" t="s">
        <v>33</v>
      </c>
      <c r="C18" s="79"/>
      <c r="D18" s="80"/>
      <c r="E18" s="78">
        <v>22.45</v>
      </c>
      <c r="F18" s="81"/>
      <c r="G18" s="82"/>
    </row>
    <row r="19" spans="1:7" x14ac:dyDescent="0.25">
      <c r="A19" s="64"/>
      <c r="B19" s="65" t="s">
        <v>34</v>
      </c>
      <c r="C19" s="66"/>
      <c r="D19" s="67"/>
      <c r="E19" s="65">
        <v>19.100000000000001</v>
      </c>
      <c r="F19" s="68"/>
      <c r="G19" s="69"/>
    </row>
    <row r="20" spans="1:7" x14ac:dyDescent="0.25">
      <c r="A20" s="16">
        <v>6</v>
      </c>
      <c r="B20" s="17" t="s">
        <v>35</v>
      </c>
      <c r="C20" s="48" t="s">
        <v>36</v>
      </c>
      <c r="D20" s="17" t="s">
        <v>18</v>
      </c>
      <c r="E20" s="17">
        <v>212.08</v>
      </c>
      <c r="F20" s="18"/>
      <c r="G20" s="19">
        <f>E20*F20</f>
        <v>0</v>
      </c>
    </row>
    <row r="21" spans="1:7" x14ac:dyDescent="0.25">
      <c r="A21" s="77"/>
      <c r="B21" s="78" t="s">
        <v>37</v>
      </c>
      <c r="C21" s="79"/>
      <c r="D21" s="80"/>
      <c r="E21" s="80"/>
      <c r="F21" s="81"/>
      <c r="G21" s="82"/>
    </row>
    <row r="22" spans="1:7" x14ac:dyDescent="0.25">
      <c r="A22" s="58"/>
      <c r="B22" s="59" t="s">
        <v>20</v>
      </c>
      <c r="C22" s="60"/>
      <c r="D22" s="61"/>
      <c r="E22" s="59">
        <v>199.49</v>
      </c>
      <c r="F22" s="62"/>
      <c r="G22" s="63"/>
    </row>
    <row r="23" spans="1:7" x14ac:dyDescent="0.25">
      <c r="A23" s="58"/>
      <c r="B23" s="59" t="s">
        <v>38</v>
      </c>
      <c r="C23" s="60"/>
      <c r="D23" s="61"/>
      <c r="E23" s="61"/>
      <c r="F23" s="62"/>
      <c r="G23" s="63"/>
    </row>
    <row r="24" spans="1:7" x14ac:dyDescent="0.25">
      <c r="A24" s="64"/>
      <c r="B24" s="83">
        <v>12.59</v>
      </c>
      <c r="C24" s="66"/>
      <c r="D24" s="67"/>
      <c r="E24" s="65">
        <v>12.59</v>
      </c>
      <c r="F24" s="68"/>
      <c r="G24" s="69"/>
    </row>
    <row r="25" spans="1:7" ht="30" x14ac:dyDescent="0.25">
      <c r="A25" s="16">
        <v>7</v>
      </c>
      <c r="B25" s="17" t="s">
        <v>39</v>
      </c>
      <c r="C25" s="43" t="s">
        <v>44</v>
      </c>
      <c r="D25" s="17" t="s">
        <v>18</v>
      </c>
      <c r="E25" s="17">
        <v>212.08</v>
      </c>
      <c r="F25" s="18"/>
      <c r="G25" s="19">
        <f>E25*F25</f>
        <v>0</v>
      </c>
    </row>
    <row r="26" spans="1:7" x14ac:dyDescent="0.25">
      <c r="A26" s="77"/>
      <c r="B26" s="78" t="s">
        <v>40</v>
      </c>
      <c r="C26" s="80"/>
      <c r="D26" s="80"/>
      <c r="E26" s="80"/>
      <c r="F26" s="81"/>
      <c r="G26" s="82"/>
    </row>
    <row r="27" spans="1:7" x14ac:dyDescent="0.25">
      <c r="A27" s="58"/>
      <c r="B27" s="59" t="s">
        <v>20</v>
      </c>
      <c r="C27" s="60"/>
      <c r="D27" s="61"/>
      <c r="E27" s="59">
        <v>199.49</v>
      </c>
      <c r="F27" s="62"/>
      <c r="G27" s="63"/>
    </row>
    <row r="28" spans="1:7" x14ac:dyDescent="0.25">
      <c r="A28" s="58"/>
      <c r="B28" s="59" t="s">
        <v>41</v>
      </c>
      <c r="C28" s="60"/>
      <c r="D28" s="61"/>
      <c r="E28" s="61"/>
      <c r="F28" s="62"/>
      <c r="G28" s="63"/>
    </row>
    <row r="29" spans="1:7" x14ac:dyDescent="0.25">
      <c r="A29" s="64"/>
      <c r="B29" s="83">
        <v>12.59</v>
      </c>
      <c r="C29" s="66"/>
      <c r="D29" s="67"/>
      <c r="E29" s="65">
        <v>12.59</v>
      </c>
      <c r="F29" s="68"/>
      <c r="G29" s="69"/>
    </row>
    <row r="30" spans="1:7" x14ac:dyDescent="0.25">
      <c r="A30" s="16">
        <v>8</v>
      </c>
      <c r="B30" s="17" t="s">
        <v>42</v>
      </c>
      <c r="C30" s="48" t="s">
        <v>43</v>
      </c>
      <c r="D30" s="17" t="s">
        <v>32</v>
      </c>
      <c r="E30" s="17">
        <v>105.64</v>
      </c>
      <c r="F30" s="18"/>
      <c r="G30" s="19">
        <f>E30*F30</f>
        <v>0</v>
      </c>
    </row>
    <row r="31" spans="1:7" x14ac:dyDescent="0.25">
      <c r="A31" s="77"/>
      <c r="B31" s="78" t="s">
        <v>45</v>
      </c>
      <c r="C31" s="79"/>
      <c r="D31" s="80"/>
      <c r="E31" s="78">
        <v>60.67</v>
      </c>
      <c r="F31" s="81"/>
      <c r="G31" s="82"/>
    </row>
    <row r="32" spans="1:7" x14ac:dyDescent="0.25">
      <c r="A32" s="58"/>
      <c r="B32" s="59" t="s">
        <v>46</v>
      </c>
      <c r="C32" s="60"/>
      <c r="D32" s="61"/>
      <c r="E32" s="59">
        <v>24.53</v>
      </c>
      <c r="F32" s="62"/>
      <c r="G32" s="63"/>
    </row>
    <row r="33" spans="1:7" x14ac:dyDescent="0.25">
      <c r="A33" s="64"/>
      <c r="B33" s="65" t="s">
        <v>47</v>
      </c>
      <c r="C33" s="66"/>
      <c r="D33" s="67"/>
      <c r="E33" s="65">
        <v>20.440000000000001</v>
      </c>
      <c r="F33" s="68"/>
      <c r="G33" s="69"/>
    </row>
    <row r="34" spans="1:7" x14ac:dyDescent="0.25">
      <c r="A34" s="16">
        <v>9</v>
      </c>
      <c r="B34" s="17" t="s">
        <v>48</v>
      </c>
      <c r="C34" s="48" t="s">
        <v>49</v>
      </c>
      <c r="D34" s="17" t="s">
        <v>32</v>
      </c>
      <c r="E34" s="17">
        <v>85.2</v>
      </c>
      <c r="F34" s="18"/>
      <c r="G34" s="19">
        <f>E34*F34</f>
        <v>0</v>
      </c>
    </row>
    <row r="35" spans="1:7" x14ac:dyDescent="0.25">
      <c r="A35" s="77"/>
      <c r="B35" s="78" t="s">
        <v>50</v>
      </c>
      <c r="C35" s="79"/>
      <c r="D35" s="80"/>
      <c r="E35" s="80"/>
      <c r="F35" s="81"/>
      <c r="G35" s="82"/>
    </row>
    <row r="36" spans="1:7" x14ac:dyDescent="0.25">
      <c r="A36" s="58"/>
      <c r="B36" s="59" t="s">
        <v>45</v>
      </c>
      <c r="C36" s="60"/>
      <c r="D36" s="61"/>
      <c r="E36" s="59">
        <v>60.67</v>
      </c>
      <c r="F36" s="62"/>
      <c r="G36" s="63"/>
    </row>
    <row r="37" spans="1:7" x14ac:dyDescent="0.25">
      <c r="A37" s="64"/>
      <c r="B37" s="65" t="s">
        <v>46</v>
      </c>
      <c r="C37" s="66"/>
      <c r="D37" s="67"/>
      <c r="E37" s="65">
        <v>24.53</v>
      </c>
      <c r="F37" s="68"/>
      <c r="G37" s="69"/>
    </row>
    <row r="38" spans="1:7" x14ac:dyDescent="0.25">
      <c r="A38" s="4">
        <v>10</v>
      </c>
      <c r="B38" s="5" t="s">
        <v>51</v>
      </c>
      <c r="C38" s="43" t="s">
        <v>52</v>
      </c>
      <c r="D38" s="5" t="s">
        <v>32</v>
      </c>
      <c r="E38" s="5">
        <v>105.64</v>
      </c>
      <c r="F38" s="8"/>
      <c r="G38" s="9">
        <f>E38*F38</f>
        <v>0</v>
      </c>
    </row>
    <row r="39" spans="1:7" x14ac:dyDescent="0.25">
      <c r="A39" s="24"/>
      <c r="B39" s="26">
        <v>62</v>
      </c>
      <c r="C39" s="44" t="s">
        <v>15</v>
      </c>
      <c r="D39" s="25"/>
      <c r="E39" s="25"/>
      <c r="F39" s="27"/>
      <c r="G39" s="33">
        <f>SUM(G38,G34,G30,G25,G20,G17,G14,G12,G9,G6)</f>
        <v>0</v>
      </c>
    </row>
    <row r="40" spans="1:7" x14ac:dyDescent="0.25">
      <c r="A40" s="24"/>
      <c r="B40" s="26">
        <v>94</v>
      </c>
      <c r="C40" s="44" t="s">
        <v>53</v>
      </c>
      <c r="D40" s="25"/>
      <c r="E40" s="25"/>
      <c r="F40" s="27"/>
      <c r="G40" s="28"/>
    </row>
    <row r="41" spans="1:7" ht="30" x14ac:dyDescent="0.25">
      <c r="A41" s="16">
        <v>11</v>
      </c>
      <c r="B41" s="17" t="s">
        <v>54</v>
      </c>
      <c r="C41" s="48" t="s">
        <v>55</v>
      </c>
      <c r="D41" s="17" t="s">
        <v>18</v>
      </c>
      <c r="E41" s="17">
        <v>257.25</v>
      </c>
      <c r="F41" s="18"/>
      <c r="G41" s="19">
        <f>E41*F41</f>
        <v>0</v>
      </c>
    </row>
    <row r="42" spans="1:7" x14ac:dyDescent="0.25">
      <c r="A42" s="77"/>
      <c r="B42" s="78" t="s">
        <v>63</v>
      </c>
      <c r="C42" s="79"/>
      <c r="D42" s="80"/>
      <c r="E42" s="80"/>
      <c r="F42" s="81"/>
      <c r="G42" s="82"/>
    </row>
    <row r="43" spans="1:7" x14ac:dyDescent="0.25">
      <c r="A43" s="64"/>
      <c r="B43" s="65" t="s">
        <v>56</v>
      </c>
      <c r="C43" s="66"/>
      <c r="D43" s="67"/>
      <c r="E43" s="65">
        <v>257.25</v>
      </c>
      <c r="F43" s="68"/>
      <c r="G43" s="69"/>
    </row>
    <row r="44" spans="1:7" ht="30" x14ac:dyDescent="0.25">
      <c r="A44" s="4">
        <v>12</v>
      </c>
      <c r="B44" s="5" t="s">
        <v>57</v>
      </c>
      <c r="C44" s="43" t="s">
        <v>58</v>
      </c>
      <c r="D44" s="5" t="s">
        <v>18</v>
      </c>
      <c r="E44" s="5">
        <v>257.25</v>
      </c>
      <c r="F44" s="8"/>
      <c r="G44" s="9">
        <f>E44*F44</f>
        <v>0</v>
      </c>
    </row>
    <row r="45" spans="1:7" s="1" customFormat="1" x14ac:dyDescent="0.25">
      <c r="A45" s="54"/>
      <c r="B45" s="22">
        <v>94</v>
      </c>
      <c r="C45" s="55" t="s">
        <v>53</v>
      </c>
      <c r="D45" s="22"/>
      <c r="E45" s="22"/>
      <c r="F45" s="56"/>
      <c r="G45" s="23">
        <f>SUM(G41,G44)</f>
        <v>0</v>
      </c>
    </row>
    <row r="46" spans="1:7" x14ac:dyDescent="0.25">
      <c r="A46" s="24"/>
      <c r="B46" s="25">
        <v>99</v>
      </c>
      <c r="C46" s="44" t="s">
        <v>59</v>
      </c>
      <c r="D46" s="25"/>
      <c r="E46" s="25"/>
      <c r="F46" s="27"/>
      <c r="G46" s="28"/>
    </row>
    <row r="47" spans="1:7" x14ac:dyDescent="0.25">
      <c r="A47" s="4">
        <v>13</v>
      </c>
      <c r="B47" s="5" t="s">
        <v>60</v>
      </c>
      <c r="C47" s="43" t="s">
        <v>61</v>
      </c>
      <c r="D47" s="5" t="s">
        <v>62</v>
      </c>
      <c r="E47" s="5">
        <v>16.09</v>
      </c>
      <c r="F47" s="8"/>
      <c r="G47" s="9">
        <f>E47*F47</f>
        <v>0</v>
      </c>
    </row>
    <row r="48" spans="1:7" ht="15.75" thickBot="1" x14ac:dyDescent="0.3">
      <c r="A48" s="29"/>
      <c r="B48" s="30">
        <v>99</v>
      </c>
      <c r="C48" s="45" t="s">
        <v>59</v>
      </c>
      <c r="D48" s="30"/>
      <c r="E48" s="30"/>
      <c r="F48" s="31"/>
      <c r="G48" s="32">
        <f>SUM(G47)</f>
        <v>0</v>
      </c>
    </row>
    <row r="49" spans="1:7" x14ac:dyDescent="0.25">
      <c r="A49" s="2"/>
      <c r="B49" s="3"/>
      <c r="C49" s="46" t="s">
        <v>64</v>
      </c>
      <c r="D49" s="3"/>
      <c r="E49" s="3"/>
      <c r="F49" s="20"/>
      <c r="G49" s="21">
        <f>SUM(G48,G45,G39)</f>
        <v>0</v>
      </c>
    </row>
    <row r="50" spans="1:7" ht="15.75" thickBot="1" x14ac:dyDescent="0.3">
      <c r="A50" s="10"/>
      <c r="B50" s="11"/>
      <c r="C50" s="47" t="s">
        <v>65</v>
      </c>
      <c r="D50" s="11"/>
      <c r="E50" s="11"/>
      <c r="F50" s="11"/>
      <c r="G50" s="12"/>
    </row>
  </sheetData>
  <mergeCells count="2">
    <mergeCell ref="D1:G1"/>
    <mergeCell ref="D2:G2"/>
  </mergeCells>
  <pageMargins left="0.15748031496062992" right="0.19685039370078741" top="0.39370078740157483" bottom="0.18" header="0.31496062992125984" footer="0.14000000000000001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EUROVIA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</dc:creator>
  <cp:lastModifiedBy>ECS</cp:lastModifiedBy>
  <cp:lastPrinted>2013-04-08T13:27:26Z</cp:lastPrinted>
  <dcterms:created xsi:type="dcterms:W3CDTF">2013-04-04T06:30:00Z</dcterms:created>
  <dcterms:modified xsi:type="dcterms:W3CDTF">2013-04-08T13:28:11Z</dcterms:modified>
</cp:coreProperties>
</file>