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4235" windowHeight="7680"/>
  </bookViews>
  <sheets>
    <sheet name="MATERIÁL NOSNÝ" sheetId="2" r:id="rId1"/>
    <sheet name="ROZVADĚČ RH" sheetId="3" r:id="rId2"/>
    <sheet name="ROZVADĚČ RDA" sheetId="4" r:id="rId3"/>
    <sheet name="ROZVADĚČ RPO" sheetId="5" r:id="rId4"/>
    <sheet name="ROZVADĚČE ORDINACÍ" sheetId="6" r:id="rId5"/>
    <sheet name="ROZVADĚČ RMS" sheetId="7" r:id="rId6"/>
    <sheet name="ROZVADĚČ LÉKÁRNA" sheetId="10" r:id="rId7"/>
  </sheets>
  <calcPr calcId="125725"/>
</workbook>
</file>

<file path=xl/calcChain.xml><?xml version="1.0" encoding="utf-8"?>
<calcChain xmlns="http://schemas.openxmlformats.org/spreadsheetml/2006/main">
  <c r="C28" i="2"/>
  <c r="L28"/>
  <c r="F84"/>
  <c r="F85" s="1"/>
  <c r="F86" s="1"/>
  <c r="L21"/>
  <c r="C21"/>
  <c r="F64"/>
  <c r="C71"/>
  <c r="C6"/>
  <c r="C7"/>
  <c r="C8"/>
  <c r="C9"/>
  <c r="C10"/>
  <c r="C11"/>
  <c r="C12"/>
  <c r="C13"/>
  <c r="C14"/>
  <c r="C15"/>
  <c r="C16"/>
  <c r="C17"/>
  <c r="C18"/>
  <c r="C19"/>
  <c r="C20"/>
  <c r="C22"/>
  <c r="C23"/>
  <c r="C24"/>
  <c r="C25"/>
  <c r="C26"/>
  <c r="C27"/>
  <c r="C29"/>
  <c r="C35"/>
  <c r="C38"/>
  <c r="C43"/>
  <c r="C46"/>
  <c r="C65"/>
  <c r="C66"/>
  <c r="C67"/>
  <c r="C68"/>
  <c r="C69"/>
  <c r="C70"/>
  <c r="M6"/>
  <c r="L6"/>
  <c r="L7"/>
  <c r="L8"/>
  <c r="L9"/>
  <c r="L10"/>
  <c r="L11"/>
  <c r="L12"/>
  <c r="L13"/>
  <c r="L14"/>
  <c r="L15"/>
  <c r="L16"/>
  <c r="L17"/>
  <c r="L18"/>
  <c r="L19"/>
  <c r="L20"/>
  <c r="L22"/>
  <c r="L23"/>
  <c r="L24"/>
  <c r="L25"/>
  <c r="L26"/>
  <c r="L27"/>
  <c r="L29"/>
  <c r="L30"/>
  <c r="L31"/>
  <c r="L32"/>
  <c r="L33"/>
  <c r="L34"/>
  <c r="L35"/>
  <c r="L36"/>
  <c r="L37"/>
  <c r="L38"/>
  <c r="L39"/>
  <c r="L40"/>
  <c r="L42"/>
  <c r="L43"/>
  <c r="L44"/>
  <c r="L45"/>
  <c r="L46"/>
  <c r="L47"/>
  <c r="O47" s="1"/>
  <c r="L48"/>
  <c r="O48" s="1"/>
  <c r="L49"/>
  <c r="O49" s="1"/>
  <c r="L50"/>
  <c r="O50" s="1"/>
  <c r="C50" s="1"/>
  <c r="L51"/>
  <c r="O51" s="1"/>
  <c r="L52"/>
  <c r="O52" s="1"/>
  <c r="C52" s="1"/>
  <c r="L53"/>
  <c r="O53" s="1"/>
  <c r="C53" s="1"/>
  <c r="L54"/>
  <c r="O54" s="1"/>
  <c r="C54" s="1"/>
  <c r="L55"/>
  <c r="O55" s="1"/>
  <c r="C55" s="1"/>
  <c r="L56"/>
  <c r="O56" s="1"/>
  <c r="C56" s="1"/>
  <c r="L57"/>
  <c r="O57" s="1"/>
  <c r="C57" s="1"/>
  <c r="L58"/>
  <c r="O58" s="1"/>
  <c r="C58" s="1"/>
  <c r="L59"/>
  <c r="O59" s="1"/>
  <c r="C59" s="1"/>
  <c r="L60"/>
  <c r="O60" s="1"/>
  <c r="C60" s="1"/>
  <c r="L61"/>
  <c r="O61" s="1"/>
  <c r="C61" s="1"/>
  <c r="L62"/>
  <c r="O62" s="1"/>
  <c r="C62" s="1"/>
  <c r="L63"/>
  <c r="O63" s="1"/>
  <c r="C63" s="1"/>
  <c r="L64"/>
  <c r="O64" s="1"/>
  <c r="C64" s="1"/>
  <c r="L65"/>
  <c r="L66"/>
  <c r="L67"/>
  <c r="L68"/>
  <c r="L69"/>
  <c r="L70"/>
  <c r="L72"/>
  <c r="L5"/>
  <c r="N5" s="1"/>
  <c r="F6"/>
  <c r="F7" s="1"/>
  <c r="F8" s="1"/>
  <c r="F9" s="1"/>
  <c r="N6" l="1"/>
  <c r="F87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F10"/>
  <c r="F11" s="1"/>
  <c r="F88" l="1"/>
  <c r="M22"/>
  <c r="M23" s="1"/>
  <c r="M24" s="1"/>
  <c r="M25" s="1"/>
  <c r="M26" s="1"/>
  <c r="M27" s="1"/>
  <c r="N27" s="1"/>
  <c r="M21"/>
  <c r="N21" s="1"/>
  <c r="N9"/>
  <c r="N20"/>
  <c r="N19"/>
  <c r="N16"/>
  <c r="N15"/>
  <c r="N18"/>
  <c r="N17"/>
  <c r="N12"/>
  <c r="N11"/>
  <c r="N14"/>
  <c r="N10"/>
  <c r="N13"/>
  <c r="N8"/>
  <c r="N7"/>
  <c r="F12"/>
  <c r="F13" s="1"/>
  <c r="F35"/>
  <c r="N26" l="1"/>
  <c r="N24"/>
  <c r="N22"/>
  <c r="M28"/>
  <c r="N28" s="1"/>
  <c r="N25"/>
  <c r="N23"/>
  <c r="F89"/>
  <c r="F14"/>
  <c r="F20"/>
  <c r="F36"/>
  <c r="M29" l="1"/>
  <c r="N29" s="1"/>
  <c r="F90"/>
  <c r="F16"/>
  <c r="F37"/>
  <c r="F38" s="1"/>
  <c r="F39" s="1"/>
  <c r="F40" s="1"/>
  <c r="F22"/>
  <c r="F23" s="1"/>
  <c r="M30" l="1"/>
  <c r="N30" s="1"/>
  <c r="F91"/>
  <c r="F18"/>
  <c r="F45"/>
  <c r="F24"/>
  <c r="M31" l="1"/>
  <c r="N31" s="1"/>
  <c r="F92"/>
  <c r="F19"/>
  <c r="F46"/>
  <c r="F25"/>
  <c r="M32" l="1"/>
  <c r="N32" s="1"/>
  <c r="F26"/>
  <c r="M33" l="1"/>
  <c r="N33" s="1"/>
  <c r="F51"/>
  <c r="F27"/>
  <c r="F28" s="1"/>
  <c r="M34" l="1"/>
  <c r="N34" s="1"/>
  <c r="F52"/>
  <c r="M35" l="1"/>
  <c r="N35" s="1"/>
  <c r="F29"/>
  <c r="F53"/>
  <c r="M36" l="1"/>
  <c r="N36" s="1"/>
  <c r="F30"/>
  <c r="F54"/>
  <c r="M37" l="1"/>
  <c r="N37" s="1"/>
  <c r="F31"/>
  <c r="F55"/>
  <c r="F58"/>
  <c r="M38" l="1"/>
  <c r="N38" s="1"/>
  <c r="F32"/>
  <c r="F56"/>
  <c r="F57" s="1"/>
  <c r="F59"/>
  <c r="F33" l="1"/>
  <c r="F34" s="1"/>
  <c r="F65" l="1"/>
  <c r="F66" l="1"/>
  <c r="F67" l="1"/>
  <c r="F68" l="1"/>
  <c r="F69" l="1"/>
  <c r="F70" l="1"/>
  <c r="F72" l="1"/>
</calcChain>
</file>

<file path=xl/sharedStrings.xml><?xml version="1.0" encoding="utf-8"?>
<sst xmlns="http://schemas.openxmlformats.org/spreadsheetml/2006/main" count="612" uniqueCount="218">
  <si>
    <t>MATERIÁL - NÁZEV</t>
  </si>
  <si>
    <t>POČET</t>
  </si>
  <si>
    <t>M.J.</t>
  </si>
  <si>
    <t>ROZVADĚČ RPO</t>
  </si>
  <si>
    <t>Skříň rozvaděče pa4/5/2 EW60</t>
  </si>
  <si>
    <t>ks</t>
  </si>
  <si>
    <t>Jistič B20/3</t>
  </si>
  <si>
    <t>Podp. Cívka pro B20</t>
  </si>
  <si>
    <t>Jistič B10/1</t>
  </si>
  <si>
    <t>Jistič B6/1</t>
  </si>
  <si>
    <t>Pomocný kontakt pro ,mod. Jistič</t>
  </si>
  <si>
    <t>Stykač jednopól 10A , ovl. Cívka 230V AC</t>
  </si>
  <si>
    <t>Relé pomocné RT2 Schrack</t>
  </si>
  <si>
    <t xml:space="preserve">Napájecí zdroj 230V/24V s usměrňovačem </t>
  </si>
  <si>
    <t>Pojistka PN00</t>
  </si>
  <si>
    <t>patice RT78626</t>
  </si>
  <si>
    <t>Svorka zapojená</t>
  </si>
  <si>
    <t>ROZVADĚČ RSO 1</t>
  </si>
  <si>
    <t>Skříň rozvaděče PLAST 2X18 MOD</t>
  </si>
  <si>
    <t>JističC25/3</t>
  </si>
  <si>
    <t>Elektroměr modulár 3 fázový pro přímé měř. Odběru max 63A</t>
  </si>
  <si>
    <t>Jistič C16/1</t>
  </si>
  <si>
    <t xml:space="preserve">Přep. Ochrana modul P1k16 </t>
  </si>
  <si>
    <t>Proudový chránič 25/4/0,03</t>
  </si>
  <si>
    <t xml:space="preserve">Svorka zapojená </t>
  </si>
  <si>
    <t>ROZVADĚČ RSO 2</t>
  </si>
  <si>
    <t>ROZVADĚČ RSO 3</t>
  </si>
  <si>
    <t>ROZVADĚČ RSO4</t>
  </si>
  <si>
    <t>ROZVADĚČ RSO5</t>
  </si>
  <si>
    <t>ROZVADĚČ RH</t>
  </si>
  <si>
    <t>SKŘÍŇOVÁ KONSTRUKCE ROZVADĚČE POLE Š800xV2000xHL 600</t>
  </si>
  <si>
    <t>PAS PŘÍPOJNICE CU40/5</t>
  </si>
  <si>
    <t>DTTO 32/5</t>
  </si>
  <si>
    <t>m</t>
  </si>
  <si>
    <t>DTTO 10/1</t>
  </si>
  <si>
    <t>DTTO 10/3</t>
  </si>
  <si>
    <t xml:space="preserve">ODPÍNAČ OPV 22/3 VČ. PATRON </t>
  </si>
  <si>
    <t>JISTIČ BD 250NE350</t>
  </si>
  <si>
    <t>SPOUŠŤ JISTIČE 250 DTV3</t>
  </si>
  <si>
    <t>SET 200A</t>
  </si>
  <si>
    <t>VYPÍNACÍ CÍVKA 230V</t>
  </si>
  <si>
    <t>PŘEP. OCHRAAN SALTEK 3xSLP 275/3</t>
  </si>
  <si>
    <t>MĚŘICÍ TRAFO PROUDU 200/5A , 15VA , TŘ. PŘ. 0,5</t>
  </si>
  <si>
    <t>ELEKTROMĚR MANELER G911D x/5A</t>
  </si>
  <si>
    <t>SIGNÁLKA M22 LED 230V R</t>
  </si>
  <si>
    <t>SIGNÁLKA M22 LED 230V G</t>
  </si>
  <si>
    <t>SIGNÁLKA M22 LED 230V W</t>
  </si>
  <si>
    <t>Jistič BC160N 125A</t>
  </si>
  <si>
    <t>Spoušť JISTIČE 250 DTV3 160A</t>
  </si>
  <si>
    <t>JISTIČ PL7  63C/3</t>
  </si>
  <si>
    <t>JISTIČ PL7  32C/3</t>
  </si>
  <si>
    <t>JISTIČ PL7  32C/1</t>
  </si>
  <si>
    <t>JISTIČ PL7  16C/1</t>
  </si>
  <si>
    <t>JISTIČ PL7 10B/1</t>
  </si>
  <si>
    <t>JISTIČ PL7  6B/1</t>
  </si>
  <si>
    <t>SVORKA PROUDOVÁ ZAPOJENÁ DO 200A</t>
  </si>
  <si>
    <t>SVORKA PROUDOVÁ ZAPOJENÁ DO 50A</t>
  </si>
  <si>
    <t>SVORKA PROUDOVÁ ZAPOJENÁ DO 16A</t>
  </si>
  <si>
    <t>STYKAČ 2-RS230/S</t>
  </si>
  <si>
    <t>SPÍNAČ OSVĚTLENÍ ASTRO</t>
  </si>
  <si>
    <t>Proudový chráničPF7 25/4/0,03-G</t>
  </si>
  <si>
    <t>VÝVODKA DO PG 48</t>
  </si>
  <si>
    <t>VÝVODKA DO PG 29</t>
  </si>
  <si>
    <t>VÝVODKA DO PG16</t>
  </si>
  <si>
    <t>SKŘÍŇOVÁ KONSTRUKCE ROZVADĚČE POLE Š800xV2000xHL 500</t>
  </si>
  <si>
    <t>ROZVADĚČ RDA</t>
  </si>
  <si>
    <t xml:space="preserve">ODPÍNAČ FH00 3AT VČ. PATRON </t>
  </si>
  <si>
    <t>SPOUŠŤ JISTIČE 160 DTV3</t>
  </si>
  <si>
    <t>POJ. ODPÍNAČ FD233lw+ PATR. Pn2 160A Gg</t>
  </si>
  <si>
    <t>POJ. ODPÍNAČ FD233lw+ PATR. Pn0025A Gg</t>
  </si>
  <si>
    <t>SET  DO200A</t>
  </si>
  <si>
    <t>PŘEP. OCHRANA SALTEK 3xSLP 275/3</t>
  </si>
  <si>
    <t>OVL. TLAČ. 1/1 R</t>
  </si>
  <si>
    <t>OVL. TLAČ. 1/1G</t>
  </si>
  <si>
    <t>POJ. ODPÍNAČ OPV10/3PATR. PV10 6A Gg</t>
  </si>
  <si>
    <t>POJ. ODPÍNAČ OPV10 PATR. PV10/2 6A Gg</t>
  </si>
  <si>
    <t>JISTIČ PL7  2C/1</t>
  </si>
  <si>
    <t>GV1 NAPÁJECÍ ZDROJ 230V AC/24V DC 2A</t>
  </si>
  <si>
    <t>HLÍDAČ VYBITÍ BATERIÍ 24V DC</t>
  </si>
  <si>
    <t>BATERIE - AKU 24V/4,5 AH</t>
  </si>
  <si>
    <t>RELÉ SCHRACK UR3U</t>
  </si>
  <si>
    <t xml:space="preserve">RELÉ SCHRACK POMOCNÉ </t>
  </si>
  <si>
    <t>JEDNOTKA PLC CO-01DR-D</t>
  </si>
  <si>
    <t>JEDNOTKA PLC CO-08TR(výstupy)</t>
  </si>
  <si>
    <t>ROZVADĚČ RMS</t>
  </si>
  <si>
    <t>KS</t>
  </si>
  <si>
    <t>MĚŘICÍ TRAFO PROUDU 150/5A , 15VA , TŘ. PŘ. 0,5</t>
  </si>
  <si>
    <t>JISTIČ PL7 50C/3</t>
  </si>
  <si>
    <t>JISTIČ PL7 16C/3</t>
  </si>
  <si>
    <t>JISTIČ PL7  6C/1</t>
  </si>
  <si>
    <t>STYKAČ Z-RS230/S</t>
  </si>
  <si>
    <t>Proudový chráničPF7 63/4/0,03</t>
  </si>
  <si>
    <t>Proudový chráničPF7 40/4/0,03</t>
  </si>
  <si>
    <t>JISTIČ PL7  20C/1</t>
  </si>
  <si>
    <t>SET 160A</t>
  </si>
  <si>
    <t>JISTIČ PL7 2C/1</t>
  </si>
  <si>
    <t>VENTILÁTOR 56m3/HOD NAP. NAPĚTÍ 230V AC</t>
  </si>
  <si>
    <t>POJISTKOVÝ ODPÍNAČ OPV10/2 + PATR. PV10/6A Gg</t>
  </si>
  <si>
    <t>Akubaterie 24V/4,5Ah</t>
  </si>
  <si>
    <t>Oddělovací transformátor 230V/230V , 6,3 kVA , MED J 71.371</t>
  </si>
  <si>
    <t>tepelná ochrana HAKEL TOM1</t>
  </si>
  <si>
    <t>Hlídač izolačního stavu HIS71 R 5 kohm</t>
  </si>
  <si>
    <t>Měřicí trafo proudu TAR 10</t>
  </si>
  <si>
    <t>Stykač MOELLER DILM 50</t>
  </si>
  <si>
    <t>JISTIČ PL7  40 D/1</t>
  </si>
  <si>
    <t>Sign. Kontakt pro mod. Jistič 1/1</t>
  </si>
  <si>
    <t>JISTIČ PL7 2C/2</t>
  </si>
  <si>
    <t>JISTIČ PL7  16C/2</t>
  </si>
  <si>
    <t>Pojistkový odpínač OPV 14/2 + patrony PV14 32A aM</t>
  </si>
  <si>
    <t>Jednotka PLC D0-06DD2-D</t>
  </si>
  <si>
    <t>POL</t>
  </si>
  <si>
    <t>J.MN.</t>
  </si>
  <si>
    <t>KOMERCE</t>
  </si>
  <si>
    <t>GASTRO</t>
  </si>
  <si>
    <t>CELKEM</t>
  </si>
  <si>
    <t>KOEF</t>
  </si>
  <si>
    <t>KABEL CYKY DO 1kV J3x2,5</t>
  </si>
  <si>
    <t>KABEL CYKY DO 1kV J3x1,5</t>
  </si>
  <si>
    <t>KABEL CYKY DO 1kV O4x1,5</t>
  </si>
  <si>
    <t>KABEL CYKY DO 1kV O3x1,5</t>
  </si>
  <si>
    <t>KABEL CYKY DO 1kV J5 x4</t>
  </si>
  <si>
    <t>KABEL CYKY DO 1kV J5x2,5</t>
  </si>
  <si>
    <t>KABEL CYKY DO 1kV J5x1,5</t>
  </si>
  <si>
    <t>KABEL CYKY DO 1kV J4x1,5</t>
  </si>
  <si>
    <t>KABEL CYKYJ5x16</t>
  </si>
  <si>
    <t>KABEL CYKY 3X70+50</t>
  </si>
  <si>
    <t>ŠŇÚRA CGSG 5x2,5</t>
  </si>
  <si>
    <t>ŠŇÚRA CGSG 5x4</t>
  </si>
  <si>
    <t>KABEL CYKY DO 1kV J3x4</t>
  </si>
  <si>
    <t>Trubka elektroinstalační  dn 20</t>
  </si>
  <si>
    <t>DTTO DN 25</t>
  </si>
  <si>
    <t>Vodič pro doplňkové  pospojování CY 4mm2 vč. svorek</t>
  </si>
  <si>
    <t>SVÍTIDLA A SVĚTELNÉ VÝVODY</t>
  </si>
  <si>
    <t>Zásuvka domovní s vestavěnou přep- ochranou</t>
  </si>
  <si>
    <t>Dvojnásobná zásuvka domovní zapuštěná</t>
  </si>
  <si>
    <t>Střídavý vypínač IP44 zapuštěný</t>
  </si>
  <si>
    <t>Zásuvka IP44 zapuštěná</t>
  </si>
  <si>
    <t>domovní spínač křížový řazení 7 zapuštěný</t>
  </si>
  <si>
    <t>domovní spínač střídavý řazení 6  zapuštěný</t>
  </si>
  <si>
    <t>domovní spínač sériový řazení 5  zapuštěný</t>
  </si>
  <si>
    <t>domovní vypínač IP44 řaz. 1</t>
  </si>
  <si>
    <t>domovní vypínač jednopólový řazení 6+6  zapuštěný</t>
  </si>
  <si>
    <t>domovní vypínač jednopólový řazení 1  zapuštěný</t>
  </si>
  <si>
    <t>zásuvka průmyslová 400V/16A 5 zdířek(3+N+PE)</t>
  </si>
  <si>
    <t>KEP 04</t>
  </si>
  <si>
    <t>Krabice přístrojová 68mm montáž do dutých stěn</t>
  </si>
  <si>
    <t>Krabice přístrojová 68mm montáž do zdiva</t>
  </si>
  <si>
    <t>Krabice odbočná montáž do DUT. STĚN</t>
  </si>
  <si>
    <t>Krabice odbočná - montáž do zdiva</t>
  </si>
  <si>
    <t xml:space="preserve">víčko krabice </t>
  </si>
  <si>
    <t>svorkovnice s-66</t>
  </si>
  <si>
    <t>MONTÁŽ ROZVADĚČŮ VČ. UKONČENÍ VODIČŮ</t>
  </si>
  <si>
    <t>HOD</t>
  </si>
  <si>
    <t>KPL</t>
  </si>
  <si>
    <t>koef. Montáž</t>
  </si>
  <si>
    <t>KABELY A VODIČE</t>
  </si>
  <si>
    <t>KONCOVÉ PRVKY EL. ROZVODU</t>
  </si>
  <si>
    <t>1NP SVĚTLA</t>
  </si>
  <si>
    <t>1NP TECHNOL</t>
  </si>
  <si>
    <t>2NP SVĚTLA</t>
  </si>
  <si>
    <t>2NP TECHN.</t>
  </si>
  <si>
    <t>MNOŽSTVÍ MATERIÁLU</t>
  </si>
  <si>
    <t>CYKY3x95+50</t>
  </si>
  <si>
    <t>KABEL CYKYJ5x6</t>
  </si>
  <si>
    <t>KABEL CYKY DO 1kV J3x6</t>
  </si>
  <si>
    <t>KABEL PRAFLADUR J3x1,5</t>
  </si>
  <si>
    <t>KABEL PRAFLASAFE J3x1,5</t>
  </si>
  <si>
    <t>KABEL PRAFLADUR O4x1,5</t>
  </si>
  <si>
    <t>KABEL PRAFLADUR J5x4</t>
  </si>
  <si>
    <t>Zásuvka MDO bez označení</t>
  </si>
  <si>
    <t>Zásuvka DO - označená zeleným terčem</t>
  </si>
  <si>
    <t>Zásuvka ZIS - OZNAČENÁ ŽLUTÝM TERČEM</t>
  </si>
  <si>
    <t>Zásuvka CE BALS ÚHEL 6 HOD L+N+PE</t>
  </si>
  <si>
    <t>VÝVOD VOLNÝ UK. SVORKOVNICÍ DO 5X4mm2</t>
  </si>
  <si>
    <t>vývod pro uzemnění ukončený v krabici KO68</t>
  </si>
  <si>
    <t>KONCOVÁ ZÁSUVKA PRO ZEMNÍCÍ PŘÍVOD PA</t>
  </si>
  <si>
    <t>TERMOSTAT PROSTOROVÝ PRŮM . IP 43</t>
  </si>
  <si>
    <t>KABEL PRAFLASAFE O3x1,5</t>
  </si>
  <si>
    <t>KABEL PRAFLADUR O2x1,5</t>
  </si>
  <si>
    <t>RELÉ ZPOŽĎOVACÍ smr-T</t>
  </si>
  <si>
    <t>DOMOVNÍ TLAČÍTKO ŘAZENÍ 1/S S POTISKEM VENTILÁTOU</t>
  </si>
  <si>
    <t>ŠŇÚRA CGSG 3x1,5</t>
  </si>
  <si>
    <t>Vodič pro hlavní pospojování CY16mm2 vč. svorek</t>
  </si>
  <si>
    <t>KABELCYKY J3x4</t>
  </si>
  <si>
    <t>JISTIČ PL7  B32/3</t>
  </si>
  <si>
    <t>Napájecí zdroj 230V AC/24V DC 2a</t>
  </si>
  <si>
    <t>Relé pomocné ovl. C. 24VDC SCHRACK vč. patice</t>
  </si>
  <si>
    <t xml:space="preserve">Termostat prostorový </t>
  </si>
  <si>
    <t>KABEL CYKYJ4x6</t>
  </si>
  <si>
    <t>UTP 4x2x0,5</t>
  </si>
  <si>
    <t>KABEL CYKY 7x1,5</t>
  </si>
  <si>
    <t>OBRAZOVÁ JEDNOTKA EB500</t>
  </si>
  <si>
    <t>SOFTW. PRO OBR. JEDNOTKU</t>
  </si>
  <si>
    <t>HROMOSVOD</t>
  </si>
  <si>
    <t>FeZN 30x4mm V ZEMI</t>
  </si>
  <si>
    <t>FeZn 10mm V ZEMI</t>
  </si>
  <si>
    <t>Podpěry na plochou střechu</t>
  </si>
  <si>
    <t>Trubka pro svody 21mm</t>
  </si>
  <si>
    <t>svorka SK</t>
  </si>
  <si>
    <t>Svorka SP</t>
  </si>
  <si>
    <t>Pomocný jímač</t>
  </si>
  <si>
    <t>Svorka zkušební</t>
  </si>
  <si>
    <t>Ochranný úhelník vč. držáků</t>
  </si>
  <si>
    <t>Výkop v zem. 3 + zához</t>
  </si>
  <si>
    <t>KAB. KANÁL TEHALIT FWK 3E 50x110 KOMPLET VČ. PRŮCHODEK</t>
  </si>
  <si>
    <t>POŽÁRNÍ UCPÁVKY - KOMPLET</t>
  </si>
  <si>
    <t>KABELOVÝ ŽLAB DO 115/110 VČ. KOTVENÍ</t>
  </si>
  <si>
    <t>PODLAHOVÁ KRABICE PRO OSAZENÍ 9 KS ZÁS. SOKLŮ  URČENA PRO VLHKOU ÚDRŽBU PODLAHY , KOMPLET VČ. 6 KS ZÁS. SOKLŮ</t>
  </si>
  <si>
    <t>KABELOVÝ ŽLAB DO 65/50  POŽÁRNĚ ODOLNÝ VČ. KOTVENÍ A SPOJŮ</t>
  </si>
  <si>
    <t>JističC32/3</t>
  </si>
  <si>
    <t>JISTIČ C20/1</t>
  </si>
  <si>
    <t>ROZVADĚČ RS 1</t>
  </si>
  <si>
    <t>Skříň rozvaděče PA 6/6/2 VČ. ROŠTU A PLECHU</t>
  </si>
  <si>
    <t xml:space="preserve">osvětlovací těles vč. sv. zdrojů a nouz. Osvětlení dle samostatné cenové nabídky  </t>
  </si>
  <si>
    <t>Baterie(centrála no) CLS 24-12Ah inc. Battery , Inoveb,DPU monitoring</t>
  </si>
  <si>
    <t>kpl</t>
  </si>
  <si>
    <t>LANO FEZN 50mm, vč. propojení a napínacích prvků</t>
  </si>
  <si>
    <t>FeZn 8mm jímací a svodové vedení vč. podpěr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</si>
</sst>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/>
    </xf>
    <xf numFmtId="44" fontId="5" fillId="0" borderId="0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0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topLeftCell="A65" zoomScale="130" zoomScaleNormal="130" workbookViewId="0">
      <selection activeCell="X82" sqref="X82"/>
    </sheetView>
  </sheetViews>
  <sheetFormatPr defaultRowHeight="12.75"/>
  <cols>
    <col min="1" max="1" width="2.140625" style="19" customWidth="1"/>
    <col min="2" max="2" width="36.5703125" style="19" customWidth="1"/>
    <col min="3" max="3" width="6.140625" style="25" customWidth="1"/>
    <col min="4" max="4" width="5.140625" style="26" customWidth="1"/>
    <col min="5" max="5" width="9.140625" style="19" hidden="1" customWidth="1"/>
    <col min="6" max="6" width="11.42578125" style="19" hidden="1" customWidth="1"/>
    <col min="7" max="7" width="9.140625" style="19" hidden="1" customWidth="1"/>
    <col min="8" max="8" width="10.140625" style="19" hidden="1" customWidth="1"/>
    <col min="9" max="9" width="12" style="19" hidden="1" customWidth="1"/>
    <col min="10" max="10" width="12.42578125" style="19" hidden="1" customWidth="1"/>
    <col min="11" max="14" width="9.140625" style="19" hidden="1" customWidth="1"/>
    <col min="15" max="15" width="13.28515625" style="19" hidden="1" customWidth="1"/>
    <col min="16" max="16" width="0" style="19" hidden="1" customWidth="1"/>
    <col min="17" max="17" width="14.7109375" style="19" hidden="1" customWidth="1"/>
    <col min="18" max="18" width="13.28515625" style="19" hidden="1" customWidth="1"/>
    <col min="19" max="19" width="0" style="19" hidden="1" customWidth="1"/>
    <col min="20" max="16384" width="9.140625" style="19"/>
  </cols>
  <sheetData>
    <row r="1" spans="1:15" s="10" customFormat="1" ht="22.5" customHeight="1">
      <c r="C1" s="11"/>
      <c r="D1" s="12"/>
    </row>
    <row r="2" spans="1:15" s="15" customFormat="1" ht="2.25" customHeight="1">
      <c r="A2" s="13" t="s">
        <v>110</v>
      </c>
      <c r="B2" s="13" t="s">
        <v>0</v>
      </c>
      <c r="C2" s="14" t="s">
        <v>1</v>
      </c>
      <c r="D2" s="13" t="s">
        <v>111</v>
      </c>
      <c r="I2" s="15" t="s">
        <v>112</v>
      </c>
      <c r="J2" s="15" t="s">
        <v>113</v>
      </c>
      <c r="K2" s="15" t="s">
        <v>114</v>
      </c>
      <c r="L2" s="15" t="s">
        <v>115</v>
      </c>
      <c r="M2" s="15" t="s">
        <v>1</v>
      </c>
    </row>
    <row r="3" spans="1:15" s="15" customFormat="1" ht="22.5" customHeight="1">
      <c r="A3" s="23"/>
      <c r="B3" s="23" t="s">
        <v>0</v>
      </c>
      <c r="C3" s="29" t="s">
        <v>1</v>
      </c>
      <c r="D3" s="28" t="s">
        <v>2</v>
      </c>
      <c r="F3" s="15" t="s">
        <v>154</v>
      </c>
      <c r="H3" s="33" t="s">
        <v>161</v>
      </c>
      <c r="I3" s="33"/>
      <c r="J3" s="33"/>
      <c r="K3" s="33"/>
    </row>
    <row r="4" spans="1:15" ht="16.5" customHeight="1">
      <c r="A4" s="16"/>
      <c r="B4" s="23" t="s">
        <v>155</v>
      </c>
      <c r="C4" s="17"/>
      <c r="D4" s="18"/>
      <c r="H4" s="16" t="s">
        <v>157</v>
      </c>
      <c r="I4" s="16" t="s">
        <v>158</v>
      </c>
      <c r="J4" s="16" t="s">
        <v>159</v>
      </c>
      <c r="K4" s="16" t="s">
        <v>160</v>
      </c>
      <c r="L4" s="19" t="s">
        <v>114</v>
      </c>
      <c r="M4" s="19" t="s">
        <v>115</v>
      </c>
    </row>
    <row r="5" spans="1:15">
      <c r="A5" s="16"/>
      <c r="B5" s="20" t="s">
        <v>116</v>
      </c>
      <c r="C5" s="21">
        <v>4600</v>
      </c>
      <c r="D5" s="18" t="s">
        <v>33</v>
      </c>
      <c r="F5" s="19">
        <v>0.25</v>
      </c>
      <c r="H5" s="16"/>
      <c r="I5" s="16">
        <v>690</v>
      </c>
      <c r="J5" s="16"/>
      <c r="K5" s="16">
        <v>2570</v>
      </c>
      <c r="L5" s="19">
        <f>SUM(H5:K5)</f>
        <v>3260</v>
      </c>
      <c r="M5" s="19">
        <v>1.4</v>
      </c>
      <c r="N5" s="19">
        <f>L5*M5</f>
        <v>4564</v>
      </c>
      <c r="O5" s="19">
        <v>4800</v>
      </c>
    </row>
    <row r="6" spans="1:15">
      <c r="A6" s="16"/>
      <c r="B6" s="20" t="s">
        <v>117</v>
      </c>
      <c r="C6" s="21">
        <f t="shared" ref="C6:C67" si="0">O6</f>
        <v>1600</v>
      </c>
      <c r="D6" s="18" t="s">
        <v>33</v>
      </c>
      <c r="F6" s="19">
        <f>F5</f>
        <v>0.25</v>
      </c>
      <c r="H6" s="16">
        <v>488</v>
      </c>
      <c r="I6" s="16"/>
      <c r="J6" s="16">
        <v>597</v>
      </c>
      <c r="K6" s="16"/>
      <c r="L6" s="19">
        <f t="shared" ref="L6:L67" si="1">SUM(H6:K6)</f>
        <v>1085</v>
      </c>
      <c r="M6" s="19">
        <f>M5</f>
        <v>1.4</v>
      </c>
      <c r="N6" s="19">
        <f t="shared" ref="N6:N38" si="2">L6*M6</f>
        <v>1519</v>
      </c>
      <c r="O6" s="19">
        <v>1600</v>
      </c>
    </row>
    <row r="7" spans="1:15">
      <c r="A7" s="16"/>
      <c r="B7" s="20" t="s">
        <v>118</v>
      </c>
      <c r="C7" s="21">
        <f t="shared" si="0"/>
        <v>40</v>
      </c>
      <c r="D7" s="18" t="s">
        <v>33</v>
      </c>
      <c r="F7" s="19">
        <f t="shared" ref="F7:F57" si="3">F6</f>
        <v>0.25</v>
      </c>
      <c r="H7" s="16"/>
      <c r="I7" s="16"/>
      <c r="J7" s="16">
        <v>25</v>
      </c>
      <c r="K7" s="16"/>
      <c r="L7" s="19">
        <f t="shared" si="1"/>
        <v>25</v>
      </c>
      <c r="M7" s="19">
        <f t="shared" ref="M7:M35" si="4">M6</f>
        <v>1.4</v>
      </c>
      <c r="N7" s="19">
        <f t="shared" si="2"/>
        <v>35</v>
      </c>
      <c r="O7" s="19">
        <v>40</v>
      </c>
    </row>
    <row r="8" spans="1:15">
      <c r="A8" s="16"/>
      <c r="B8" s="20" t="s">
        <v>119</v>
      </c>
      <c r="C8" s="21">
        <f t="shared" si="0"/>
        <v>320</v>
      </c>
      <c r="D8" s="18" t="s">
        <v>33</v>
      </c>
      <c r="F8" s="19">
        <f t="shared" si="3"/>
        <v>0.25</v>
      </c>
      <c r="H8" s="16">
        <v>140</v>
      </c>
      <c r="I8" s="16"/>
      <c r="J8" s="16">
        <v>70</v>
      </c>
      <c r="K8" s="16"/>
      <c r="L8" s="19">
        <f t="shared" si="1"/>
        <v>210</v>
      </c>
      <c r="M8" s="19">
        <f t="shared" si="4"/>
        <v>1.4</v>
      </c>
      <c r="N8" s="19">
        <f t="shared" si="2"/>
        <v>294</v>
      </c>
      <c r="O8" s="19">
        <v>320</v>
      </c>
    </row>
    <row r="9" spans="1:15" hidden="1">
      <c r="A9" s="16"/>
      <c r="B9" s="20" t="s">
        <v>120</v>
      </c>
      <c r="C9" s="21">
        <f t="shared" si="0"/>
        <v>0</v>
      </c>
      <c r="D9" s="18" t="s">
        <v>33</v>
      </c>
      <c r="F9" s="19">
        <f t="shared" si="3"/>
        <v>0.25</v>
      </c>
      <c r="H9" s="16"/>
      <c r="I9" s="16"/>
      <c r="J9" s="16"/>
      <c r="K9" s="16"/>
      <c r="L9" s="19">
        <f t="shared" si="1"/>
        <v>0</v>
      </c>
      <c r="M9" s="19">
        <f t="shared" si="4"/>
        <v>1.4</v>
      </c>
      <c r="N9" s="19">
        <f t="shared" si="2"/>
        <v>0</v>
      </c>
    </row>
    <row r="10" spans="1:15" hidden="1">
      <c r="A10" s="16"/>
      <c r="B10" s="20" t="s">
        <v>121</v>
      </c>
      <c r="C10" s="21">
        <f t="shared" si="0"/>
        <v>0</v>
      </c>
      <c r="D10" s="18" t="s">
        <v>33</v>
      </c>
      <c r="F10" s="19">
        <f t="shared" si="3"/>
        <v>0.25</v>
      </c>
      <c r="H10" s="16"/>
      <c r="I10" s="16"/>
      <c r="J10" s="16"/>
      <c r="K10" s="16"/>
      <c r="L10" s="19">
        <f t="shared" si="1"/>
        <v>0</v>
      </c>
      <c r="M10" s="19">
        <f t="shared" si="4"/>
        <v>1.4</v>
      </c>
      <c r="N10" s="19">
        <f t="shared" si="2"/>
        <v>0</v>
      </c>
    </row>
    <row r="11" spans="1:15" hidden="1">
      <c r="A11" s="16"/>
      <c r="B11" s="20" t="s">
        <v>122</v>
      </c>
      <c r="C11" s="21">
        <f t="shared" si="0"/>
        <v>0</v>
      </c>
      <c r="D11" s="18" t="s">
        <v>33</v>
      </c>
      <c r="F11" s="19">
        <f t="shared" si="3"/>
        <v>0.25</v>
      </c>
      <c r="H11" s="16"/>
      <c r="I11" s="16"/>
      <c r="J11" s="16"/>
      <c r="K11" s="16"/>
      <c r="L11" s="19">
        <f t="shared" si="1"/>
        <v>0</v>
      </c>
      <c r="M11" s="19">
        <f t="shared" si="4"/>
        <v>1.4</v>
      </c>
      <c r="N11" s="19">
        <f t="shared" si="2"/>
        <v>0</v>
      </c>
    </row>
    <row r="12" spans="1:15" hidden="1">
      <c r="A12" s="16"/>
      <c r="B12" s="20" t="s">
        <v>123</v>
      </c>
      <c r="C12" s="21">
        <f t="shared" si="0"/>
        <v>0</v>
      </c>
      <c r="D12" s="18" t="s">
        <v>33</v>
      </c>
      <c r="F12" s="19">
        <f t="shared" si="3"/>
        <v>0.25</v>
      </c>
      <c r="H12" s="16"/>
      <c r="I12" s="16"/>
      <c r="J12" s="16"/>
      <c r="K12" s="16"/>
      <c r="L12" s="19">
        <f t="shared" si="1"/>
        <v>0</v>
      </c>
      <c r="M12" s="19">
        <f t="shared" si="4"/>
        <v>1.4</v>
      </c>
      <c r="N12" s="19">
        <f t="shared" si="2"/>
        <v>0</v>
      </c>
    </row>
    <row r="13" spans="1:15">
      <c r="B13" s="20" t="s">
        <v>164</v>
      </c>
      <c r="C13" s="21">
        <f t="shared" si="0"/>
        <v>50</v>
      </c>
      <c r="D13" s="18" t="s">
        <v>33</v>
      </c>
      <c r="F13" s="19">
        <f t="shared" si="3"/>
        <v>0.25</v>
      </c>
      <c r="H13" s="16">
        <v>12</v>
      </c>
      <c r="I13" s="16">
        <v>15</v>
      </c>
      <c r="J13" s="16"/>
      <c r="K13" s="16"/>
      <c r="L13" s="19">
        <f t="shared" si="1"/>
        <v>27</v>
      </c>
      <c r="M13" s="19">
        <f t="shared" si="4"/>
        <v>1.4</v>
      </c>
      <c r="N13" s="19">
        <f t="shared" si="2"/>
        <v>37.799999999999997</v>
      </c>
      <c r="O13" s="19">
        <v>50</v>
      </c>
    </row>
    <row r="14" spans="1:15">
      <c r="B14" s="20" t="s">
        <v>165</v>
      </c>
      <c r="C14" s="21">
        <f t="shared" si="0"/>
        <v>50</v>
      </c>
      <c r="D14" s="18" t="s">
        <v>33</v>
      </c>
      <c r="F14" s="19">
        <f t="shared" si="3"/>
        <v>0.25</v>
      </c>
      <c r="H14" s="16"/>
      <c r="I14" s="16">
        <v>27</v>
      </c>
      <c r="J14" s="16"/>
      <c r="K14" s="16"/>
      <c r="L14" s="19">
        <f t="shared" si="1"/>
        <v>27</v>
      </c>
      <c r="M14" s="19">
        <f t="shared" si="4"/>
        <v>1.4</v>
      </c>
      <c r="N14" s="19">
        <f t="shared" si="2"/>
        <v>37.799999999999997</v>
      </c>
      <c r="O14" s="19">
        <v>50</v>
      </c>
    </row>
    <row r="15" spans="1:15">
      <c r="B15" s="20" t="s">
        <v>177</v>
      </c>
      <c r="C15" s="21">
        <f t="shared" si="0"/>
        <v>195</v>
      </c>
      <c r="D15" s="18" t="s">
        <v>33</v>
      </c>
      <c r="F15" s="19">
        <v>0.25</v>
      </c>
      <c r="H15" s="16">
        <v>64</v>
      </c>
      <c r="I15" s="16"/>
      <c r="J15" s="16">
        <v>60</v>
      </c>
      <c r="K15" s="16"/>
      <c r="L15" s="19">
        <f t="shared" si="1"/>
        <v>124</v>
      </c>
      <c r="M15" s="19">
        <f t="shared" si="4"/>
        <v>1.4</v>
      </c>
      <c r="N15" s="19">
        <f t="shared" si="2"/>
        <v>173.6</v>
      </c>
      <c r="O15" s="19">
        <v>195</v>
      </c>
    </row>
    <row r="16" spans="1:15">
      <c r="B16" s="20" t="s">
        <v>166</v>
      </c>
      <c r="C16" s="21">
        <f t="shared" si="0"/>
        <v>650</v>
      </c>
      <c r="D16" s="18" t="s">
        <v>33</v>
      </c>
      <c r="F16" s="19">
        <f>F14</f>
        <v>0.25</v>
      </c>
      <c r="H16" s="16">
        <v>172</v>
      </c>
      <c r="I16" s="16">
        <v>211</v>
      </c>
      <c r="J16" s="16">
        <v>47</v>
      </c>
      <c r="K16" s="16"/>
      <c r="L16" s="19">
        <f t="shared" si="1"/>
        <v>430</v>
      </c>
      <c r="M16" s="19">
        <f t="shared" si="4"/>
        <v>1.4</v>
      </c>
      <c r="N16" s="19">
        <f t="shared" si="2"/>
        <v>602</v>
      </c>
      <c r="O16" s="19">
        <v>650</v>
      </c>
    </row>
    <row r="17" spans="2:15">
      <c r="B17" s="20" t="s">
        <v>178</v>
      </c>
      <c r="C17" s="21">
        <f t="shared" si="0"/>
        <v>430</v>
      </c>
      <c r="D17" s="18" t="s">
        <v>33</v>
      </c>
      <c r="F17" s="19">
        <v>0.25</v>
      </c>
      <c r="H17" s="16">
        <v>173</v>
      </c>
      <c r="I17" s="16"/>
      <c r="J17" s="16">
        <v>114</v>
      </c>
      <c r="K17" s="16"/>
      <c r="L17" s="19">
        <f t="shared" si="1"/>
        <v>287</v>
      </c>
      <c r="M17" s="19">
        <f t="shared" si="4"/>
        <v>1.4</v>
      </c>
      <c r="N17" s="19">
        <f t="shared" si="2"/>
        <v>401.79999999999995</v>
      </c>
      <c r="O17" s="19">
        <v>430</v>
      </c>
    </row>
    <row r="18" spans="2:15">
      <c r="B18" s="20" t="s">
        <v>167</v>
      </c>
      <c r="C18" s="21">
        <f t="shared" si="0"/>
        <v>90</v>
      </c>
      <c r="D18" s="18" t="s">
        <v>33</v>
      </c>
      <c r="F18" s="19">
        <f>F16</f>
        <v>0.25</v>
      </c>
      <c r="H18" s="16">
        <v>5</v>
      </c>
      <c r="I18" s="16">
        <v>50</v>
      </c>
      <c r="J18" s="16"/>
      <c r="K18" s="16"/>
      <c r="L18" s="19">
        <f t="shared" si="1"/>
        <v>55</v>
      </c>
      <c r="M18" s="19">
        <f t="shared" si="4"/>
        <v>1.4</v>
      </c>
      <c r="N18" s="19">
        <f t="shared" si="2"/>
        <v>77</v>
      </c>
      <c r="O18" s="19">
        <v>90</v>
      </c>
    </row>
    <row r="19" spans="2:15">
      <c r="B19" s="20" t="s">
        <v>168</v>
      </c>
      <c r="C19" s="21">
        <f t="shared" si="0"/>
        <v>15</v>
      </c>
      <c r="D19" s="18" t="s">
        <v>33</v>
      </c>
      <c r="F19" s="19">
        <f t="shared" si="3"/>
        <v>0.25</v>
      </c>
      <c r="H19" s="16"/>
      <c r="I19" s="16">
        <v>5</v>
      </c>
      <c r="J19" s="16"/>
      <c r="K19" s="16"/>
      <c r="L19" s="19">
        <f t="shared" si="1"/>
        <v>5</v>
      </c>
      <c r="M19" s="19">
        <f t="shared" si="4"/>
        <v>1.4</v>
      </c>
      <c r="N19" s="19">
        <f t="shared" si="2"/>
        <v>7</v>
      </c>
      <c r="O19" s="19">
        <v>15</v>
      </c>
    </row>
    <row r="20" spans="2:15">
      <c r="B20" s="20" t="s">
        <v>183</v>
      </c>
      <c r="C20" s="21">
        <f t="shared" si="0"/>
        <v>60</v>
      </c>
      <c r="D20" s="18" t="s">
        <v>33</v>
      </c>
      <c r="F20" s="19">
        <f>F12</f>
        <v>0.25</v>
      </c>
      <c r="H20" s="16">
        <v>10</v>
      </c>
      <c r="I20" s="16"/>
      <c r="J20" s="16"/>
      <c r="K20" s="16">
        <v>30</v>
      </c>
      <c r="L20" s="19">
        <f t="shared" si="1"/>
        <v>40</v>
      </c>
      <c r="M20" s="19">
        <f t="shared" si="4"/>
        <v>1.4</v>
      </c>
      <c r="N20" s="19">
        <f t="shared" si="2"/>
        <v>56</v>
      </c>
      <c r="O20" s="19">
        <v>60</v>
      </c>
    </row>
    <row r="21" spans="2:15">
      <c r="B21" s="20" t="s">
        <v>188</v>
      </c>
      <c r="C21" s="21">
        <f t="shared" ref="C21" si="5">O21</f>
        <v>20</v>
      </c>
      <c r="D21" s="18" t="s">
        <v>33</v>
      </c>
      <c r="F21" s="19">
        <v>0.25</v>
      </c>
      <c r="H21" s="16"/>
      <c r="I21" s="16"/>
      <c r="J21" s="16"/>
      <c r="K21" s="16">
        <v>15</v>
      </c>
      <c r="L21" s="19">
        <f t="shared" si="1"/>
        <v>15</v>
      </c>
      <c r="M21" s="19">
        <f t="shared" si="4"/>
        <v>1.4</v>
      </c>
      <c r="N21" s="19">
        <f t="shared" si="2"/>
        <v>21</v>
      </c>
      <c r="O21" s="19">
        <v>20</v>
      </c>
    </row>
    <row r="22" spans="2:15">
      <c r="B22" s="20" t="s">
        <v>163</v>
      </c>
      <c r="C22" s="21">
        <f t="shared" si="0"/>
        <v>280</v>
      </c>
      <c r="D22" s="18" t="s">
        <v>33</v>
      </c>
      <c r="F22" s="19">
        <f>F20</f>
        <v>0.25</v>
      </c>
      <c r="H22" s="16"/>
      <c r="I22" s="16">
        <v>195</v>
      </c>
      <c r="J22" s="16"/>
      <c r="K22" s="16"/>
      <c r="L22" s="19">
        <f t="shared" si="1"/>
        <v>195</v>
      </c>
      <c r="M22" s="19">
        <f>M20</f>
        <v>1.4</v>
      </c>
      <c r="N22" s="19">
        <f t="shared" si="2"/>
        <v>273</v>
      </c>
      <c r="O22" s="19">
        <v>280</v>
      </c>
    </row>
    <row r="23" spans="2:15">
      <c r="B23" s="20" t="s">
        <v>124</v>
      </c>
      <c r="C23" s="21">
        <f t="shared" si="0"/>
        <v>70</v>
      </c>
      <c r="D23" s="18" t="s">
        <v>33</v>
      </c>
      <c r="F23" s="19">
        <f t="shared" si="3"/>
        <v>0.25</v>
      </c>
      <c r="H23" s="16"/>
      <c r="I23" s="16"/>
      <c r="J23" s="16">
        <v>45</v>
      </c>
      <c r="K23" s="16"/>
      <c r="L23" s="19">
        <f t="shared" si="1"/>
        <v>45</v>
      </c>
      <c r="M23" s="19">
        <f t="shared" si="4"/>
        <v>1.4</v>
      </c>
      <c r="N23" s="19">
        <f t="shared" si="2"/>
        <v>62.999999999999993</v>
      </c>
      <c r="O23" s="19">
        <v>70</v>
      </c>
    </row>
    <row r="24" spans="2:15">
      <c r="B24" s="20" t="s">
        <v>125</v>
      </c>
      <c r="C24" s="21">
        <f t="shared" si="0"/>
        <v>70</v>
      </c>
      <c r="D24" s="18" t="s">
        <v>33</v>
      </c>
      <c r="F24" s="19">
        <f t="shared" si="3"/>
        <v>0.25</v>
      </c>
      <c r="H24" s="16"/>
      <c r="I24" s="16">
        <v>50</v>
      </c>
      <c r="J24" s="16"/>
      <c r="K24" s="16"/>
      <c r="L24" s="19">
        <f t="shared" si="1"/>
        <v>50</v>
      </c>
      <c r="M24" s="19">
        <f t="shared" si="4"/>
        <v>1.4</v>
      </c>
      <c r="N24" s="19">
        <f t="shared" si="2"/>
        <v>70</v>
      </c>
      <c r="O24" s="19">
        <v>70</v>
      </c>
    </row>
    <row r="25" spans="2:15">
      <c r="B25" s="20" t="s">
        <v>181</v>
      </c>
      <c r="C25" s="21">
        <f t="shared" si="0"/>
        <v>15</v>
      </c>
      <c r="D25" s="18" t="s">
        <v>33</v>
      </c>
      <c r="F25" s="19">
        <f t="shared" si="3"/>
        <v>0.25</v>
      </c>
      <c r="H25" s="16">
        <v>10</v>
      </c>
      <c r="I25" s="16"/>
      <c r="J25" s="16"/>
      <c r="K25" s="16"/>
      <c r="L25" s="19">
        <f t="shared" si="1"/>
        <v>10</v>
      </c>
      <c r="M25" s="19">
        <f t="shared" si="4"/>
        <v>1.4</v>
      </c>
      <c r="N25" s="19">
        <f t="shared" si="2"/>
        <v>14</v>
      </c>
      <c r="O25" s="19">
        <v>15</v>
      </c>
    </row>
    <row r="26" spans="2:15" hidden="1">
      <c r="B26" s="20" t="s">
        <v>126</v>
      </c>
      <c r="C26" s="21">
        <f t="shared" si="0"/>
        <v>0</v>
      </c>
      <c r="D26" s="18" t="s">
        <v>33</v>
      </c>
      <c r="F26" s="19">
        <f t="shared" si="3"/>
        <v>0.25</v>
      </c>
      <c r="H26" s="16"/>
      <c r="I26" s="16"/>
      <c r="J26" s="16"/>
      <c r="K26" s="16"/>
      <c r="L26" s="19">
        <f t="shared" si="1"/>
        <v>0</v>
      </c>
      <c r="M26" s="19">
        <f t="shared" si="4"/>
        <v>1.4</v>
      </c>
      <c r="N26" s="19">
        <f t="shared" si="2"/>
        <v>0</v>
      </c>
    </row>
    <row r="27" spans="2:15" hidden="1">
      <c r="B27" s="20" t="s">
        <v>127</v>
      </c>
      <c r="C27" s="21">
        <f t="shared" si="0"/>
        <v>0</v>
      </c>
      <c r="D27" s="18" t="s">
        <v>33</v>
      </c>
      <c r="F27" s="19">
        <f t="shared" si="3"/>
        <v>0.25</v>
      </c>
      <c r="H27" s="16"/>
      <c r="I27" s="16"/>
      <c r="J27" s="16"/>
      <c r="K27" s="16"/>
      <c r="L27" s="19">
        <f t="shared" si="1"/>
        <v>0</v>
      </c>
      <c r="M27" s="19">
        <f t="shared" si="4"/>
        <v>1.4</v>
      </c>
      <c r="N27" s="19">
        <f t="shared" si="2"/>
        <v>0</v>
      </c>
    </row>
    <row r="28" spans="2:15" hidden="1">
      <c r="B28" s="20" t="s">
        <v>128</v>
      </c>
      <c r="C28" s="21">
        <f t="shared" si="0"/>
        <v>0</v>
      </c>
      <c r="D28" s="18" t="s">
        <v>33</v>
      </c>
      <c r="F28" s="19">
        <f t="shared" si="3"/>
        <v>0.25</v>
      </c>
      <c r="H28" s="16"/>
      <c r="I28" s="16"/>
      <c r="J28" s="16"/>
      <c r="K28" s="16"/>
      <c r="L28" s="19">
        <f t="shared" si="1"/>
        <v>0</v>
      </c>
      <c r="M28" s="19">
        <f t="shared" si="4"/>
        <v>1.4</v>
      </c>
      <c r="N28" s="19">
        <f t="shared" si="2"/>
        <v>0</v>
      </c>
    </row>
    <row r="29" spans="2:15">
      <c r="B29" s="20" t="s">
        <v>162</v>
      </c>
      <c r="C29" s="21">
        <f t="shared" si="0"/>
        <v>10</v>
      </c>
      <c r="D29" s="18" t="s">
        <v>33</v>
      </c>
      <c r="F29" s="19">
        <f>F28</f>
        <v>0.25</v>
      </c>
      <c r="H29" s="16"/>
      <c r="I29" s="16">
        <v>5</v>
      </c>
      <c r="J29" s="16"/>
      <c r="K29" s="16"/>
      <c r="L29" s="19">
        <f t="shared" si="1"/>
        <v>5</v>
      </c>
      <c r="M29" s="19">
        <f>M28</f>
        <v>1.4</v>
      </c>
      <c r="N29" s="19">
        <f t="shared" si="2"/>
        <v>7</v>
      </c>
      <c r="O29" s="19">
        <v>10</v>
      </c>
    </row>
    <row r="30" spans="2:15">
      <c r="B30" s="20" t="s">
        <v>190</v>
      </c>
      <c r="C30" s="21">
        <v>35</v>
      </c>
      <c r="D30" s="18" t="s">
        <v>33</v>
      </c>
      <c r="F30" s="19">
        <f t="shared" si="3"/>
        <v>0.25</v>
      </c>
      <c r="H30" s="16"/>
      <c r="I30" s="16"/>
      <c r="J30" s="16"/>
      <c r="K30" s="16"/>
      <c r="L30" s="19">
        <f t="shared" si="1"/>
        <v>0</v>
      </c>
      <c r="M30" s="19">
        <f t="shared" si="4"/>
        <v>1.4</v>
      </c>
      <c r="N30" s="19">
        <f t="shared" si="2"/>
        <v>0</v>
      </c>
    </row>
    <row r="31" spans="2:15">
      <c r="B31" s="20" t="s">
        <v>189</v>
      </c>
      <c r="C31" s="21">
        <v>50</v>
      </c>
      <c r="D31" s="18" t="s">
        <v>33</v>
      </c>
      <c r="F31" s="19">
        <f t="shared" si="3"/>
        <v>0.25</v>
      </c>
      <c r="H31" s="16"/>
      <c r="I31" s="16"/>
      <c r="J31" s="16"/>
      <c r="K31" s="16"/>
      <c r="L31" s="19">
        <f t="shared" si="1"/>
        <v>0</v>
      </c>
      <c r="M31" s="19">
        <f t="shared" si="4"/>
        <v>1.4</v>
      </c>
      <c r="N31" s="19">
        <f t="shared" si="2"/>
        <v>0</v>
      </c>
    </row>
    <row r="32" spans="2:15" ht="25.5">
      <c r="B32" s="20" t="s">
        <v>204</v>
      </c>
      <c r="C32" s="21">
        <v>30</v>
      </c>
      <c r="D32" s="18" t="s">
        <v>33</v>
      </c>
      <c r="F32" s="19">
        <f t="shared" si="3"/>
        <v>0.25</v>
      </c>
      <c r="H32" s="16"/>
      <c r="I32" s="16"/>
      <c r="J32" s="16"/>
      <c r="K32" s="16"/>
      <c r="L32" s="19">
        <f t="shared" si="1"/>
        <v>0</v>
      </c>
      <c r="M32" s="19">
        <f t="shared" si="4"/>
        <v>1.4</v>
      </c>
      <c r="N32" s="19">
        <f t="shared" si="2"/>
        <v>0</v>
      </c>
    </row>
    <row r="33" spans="1:15">
      <c r="B33" s="20" t="s">
        <v>192</v>
      </c>
      <c r="C33" s="21">
        <v>1</v>
      </c>
      <c r="D33" s="18"/>
      <c r="F33" s="19">
        <f t="shared" si="3"/>
        <v>0.25</v>
      </c>
      <c r="H33" s="16"/>
      <c r="I33" s="16"/>
      <c r="J33" s="16"/>
      <c r="K33" s="16"/>
      <c r="L33" s="19">
        <f t="shared" si="1"/>
        <v>0</v>
      </c>
      <c r="M33" s="19">
        <f t="shared" si="4"/>
        <v>1.4</v>
      </c>
      <c r="N33" s="19">
        <f t="shared" si="2"/>
        <v>0</v>
      </c>
    </row>
    <row r="34" spans="1:15">
      <c r="B34" s="20" t="s">
        <v>191</v>
      </c>
      <c r="C34" s="21">
        <v>1</v>
      </c>
      <c r="D34" s="18" t="s">
        <v>85</v>
      </c>
      <c r="F34" s="19">
        <f t="shared" si="3"/>
        <v>0.25</v>
      </c>
      <c r="H34" s="16"/>
      <c r="I34" s="16"/>
      <c r="J34" s="16"/>
      <c r="K34" s="16"/>
      <c r="L34" s="19">
        <f t="shared" si="1"/>
        <v>0</v>
      </c>
      <c r="M34" s="19">
        <f t="shared" si="4"/>
        <v>1.4</v>
      </c>
      <c r="N34" s="19">
        <f t="shared" si="2"/>
        <v>0</v>
      </c>
    </row>
    <row r="35" spans="1:15">
      <c r="A35" s="16"/>
      <c r="B35" s="20" t="s">
        <v>129</v>
      </c>
      <c r="C35" s="21">
        <f t="shared" si="0"/>
        <v>20</v>
      </c>
      <c r="D35" s="18" t="s">
        <v>33</v>
      </c>
      <c r="F35" s="19">
        <f>F11</f>
        <v>0.25</v>
      </c>
      <c r="H35" s="16"/>
      <c r="I35" s="16">
        <v>10</v>
      </c>
      <c r="J35" s="16"/>
      <c r="K35" s="16"/>
      <c r="L35" s="19">
        <f t="shared" si="1"/>
        <v>10</v>
      </c>
      <c r="M35" s="19">
        <f t="shared" si="4"/>
        <v>1.4</v>
      </c>
      <c r="N35" s="19">
        <f t="shared" si="2"/>
        <v>14</v>
      </c>
      <c r="O35" s="19">
        <v>20</v>
      </c>
    </row>
    <row r="36" spans="1:15">
      <c r="A36" s="16"/>
      <c r="B36" s="20" t="s">
        <v>130</v>
      </c>
      <c r="C36" s="21">
        <v>60</v>
      </c>
      <c r="D36" s="18" t="s">
        <v>33</v>
      </c>
      <c r="F36" s="19">
        <f t="shared" si="3"/>
        <v>0.25</v>
      </c>
      <c r="H36" s="16"/>
      <c r="I36" s="16"/>
      <c r="J36" s="16"/>
      <c r="K36" s="16"/>
      <c r="L36" s="19">
        <f t="shared" si="1"/>
        <v>0</v>
      </c>
      <c r="M36" s="19">
        <f>M35</f>
        <v>1.4</v>
      </c>
      <c r="N36" s="19">
        <f t="shared" si="2"/>
        <v>0</v>
      </c>
    </row>
    <row r="37" spans="1:15" ht="25.5">
      <c r="A37" s="16"/>
      <c r="B37" s="20" t="s">
        <v>131</v>
      </c>
      <c r="C37" s="21">
        <v>360</v>
      </c>
      <c r="D37" s="18" t="s">
        <v>33</v>
      </c>
      <c r="F37" s="19">
        <f t="shared" si="3"/>
        <v>0.25</v>
      </c>
      <c r="H37" s="16"/>
      <c r="I37" s="16">
        <v>5</v>
      </c>
      <c r="J37" s="16"/>
      <c r="K37" s="16">
        <v>225</v>
      </c>
      <c r="L37" s="19">
        <f t="shared" si="1"/>
        <v>230</v>
      </c>
      <c r="M37" s="19">
        <f t="shared" ref="M37:M38" si="6">M36</f>
        <v>1.4</v>
      </c>
      <c r="N37" s="19">
        <f t="shared" si="2"/>
        <v>322</v>
      </c>
      <c r="O37" s="19">
        <v>400</v>
      </c>
    </row>
    <row r="38" spans="1:15" ht="25.5">
      <c r="A38" s="16"/>
      <c r="B38" s="20" t="s">
        <v>182</v>
      </c>
      <c r="C38" s="21">
        <f t="shared" si="0"/>
        <v>210</v>
      </c>
      <c r="D38" s="18" t="s">
        <v>33</v>
      </c>
      <c r="F38" s="19">
        <f t="shared" si="3"/>
        <v>0.25</v>
      </c>
      <c r="H38" s="16"/>
      <c r="I38" s="16">
        <v>150</v>
      </c>
      <c r="J38" s="16"/>
      <c r="K38" s="16"/>
      <c r="L38" s="19">
        <f t="shared" si="1"/>
        <v>150</v>
      </c>
      <c r="M38" s="19">
        <f t="shared" si="6"/>
        <v>1.4</v>
      </c>
      <c r="N38" s="19">
        <f t="shared" si="2"/>
        <v>210</v>
      </c>
      <c r="O38" s="19">
        <v>210</v>
      </c>
    </row>
    <row r="39" spans="1:15">
      <c r="A39" s="16"/>
      <c r="B39" s="16"/>
      <c r="C39" s="21"/>
      <c r="D39" s="18"/>
      <c r="F39" s="19">
        <f t="shared" si="3"/>
        <v>0.25</v>
      </c>
      <c r="H39" s="16"/>
      <c r="I39" s="16"/>
      <c r="J39" s="16"/>
      <c r="K39" s="16"/>
      <c r="L39" s="19">
        <f t="shared" si="1"/>
        <v>0</v>
      </c>
      <c r="O39" s="22"/>
    </row>
    <row r="40" spans="1:15">
      <c r="A40" s="16"/>
      <c r="B40" s="23" t="s">
        <v>132</v>
      </c>
      <c r="C40" s="21"/>
      <c r="D40" s="18"/>
      <c r="F40" s="19">
        <f t="shared" si="3"/>
        <v>0.25</v>
      </c>
      <c r="H40" s="16"/>
      <c r="I40" s="16"/>
      <c r="J40" s="16"/>
      <c r="K40" s="16"/>
      <c r="L40" s="19">
        <f t="shared" si="1"/>
        <v>0</v>
      </c>
    </row>
    <row r="41" spans="1:15" ht="25.5">
      <c r="A41" s="16"/>
      <c r="B41" s="31" t="s">
        <v>214</v>
      </c>
      <c r="C41" s="21">
        <v>1</v>
      </c>
      <c r="D41" s="18" t="s">
        <v>215</v>
      </c>
      <c r="H41" s="16"/>
      <c r="I41" s="16"/>
      <c r="J41" s="16"/>
      <c r="K41" s="16"/>
    </row>
    <row r="42" spans="1:15" ht="25.5">
      <c r="A42" s="16"/>
      <c r="B42" s="20" t="s">
        <v>213</v>
      </c>
      <c r="C42" s="21">
        <v>1</v>
      </c>
      <c r="D42" s="18" t="s">
        <v>153</v>
      </c>
      <c r="H42" s="16"/>
      <c r="I42" s="16"/>
      <c r="J42" s="16"/>
      <c r="K42" s="16"/>
      <c r="L42" s="19">
        <f t="shared" si="1"/>
        <v>0</v>
      </c>
    </row>
    <row r="43" spans="1:15" s="15" customFormat="1">
      <c r="A43" s="23"/>
      <c r="B43" s="27" t="s">
        <v>156</v>
      </c>
      <c r="C43" s="21">
        <f t="shared" si="0"/>
        <v>0</v>
      </c>
      <c r="D43" s="28"/>
      <c r="H43" s="23"/>
      <c r="I43" s="23"/>
      <c r="J43" s="23"/>
      <c r="K43" s="23"/>
      <c r="L43" s="19">
        <f t="shared" si="1"/>
        <v>0</v>
      </c>
    </row>
    <row r="44" spans="1:15" ht="25.5">
      <c r="A44" s="16"/>
      <c r="B44" s="20" t="s">
        <v>133</v>
      </c>
      <c r="C44" s="21">
        <v>10</v>
      </c>
      <c r="D44" s="18" t="s">
        <v>5</v>
      </c>
      <c r="F44" s="19">
        <v>0.25</v>
      </c>
      <c r="H44" s="16"/>
      <c r="I44" s="16">
        <v>0</v>
      </c>
      <c r="J44" s="16"/>
      <c r="K44" s="16"/>
      <c r="L44" s="19">
        <f t="shared" si="1"/>
        <v>0</v>
      </c>
    </row>
    <row r="45" spans="1:15">
      <c r="A45" s="16"/>
      <c r="B45" s="20" t="s">
        <v>134</v>
      </c>
      <c r="C45" s="21">
        <v>38</v>
      </c>
      <c r="D45" s="18" t="s">
        <v>5</v>
      </c>
      <c r="F45" s="19">
        <f t="shared" si="3"/>
        <v>0.25</v>
      </c>
      <c r="H45" s="16"/>
      <c r="I45" s="16">
        <v>25</v>
      </c>
      <c r="J45" s="16"/>
      <c r="K45" s="16"/>
      <c r="L45" s="19">
        <f t="shared" si="1"/>
        <v>25</v>
      </c>
      <c r="O45" s="19">
        <v>25</v>
      </c>
    </row>
    <row r="46" spans="1:15">
      <c r="A46" s="16"/>
      <c r="B46" s="20" t="s">
        <v>135</v>
      </c>
      <c r="C46" s="21">
        <f t="shared" si="0"/>
        <v>0</v>
      </c>
      <c r="D46" s="18" t="s">
        <v>5</v>
      </c>
      <c r="F46" s="19">
        <f t="shared" si="3"/>
        <v>0.25</v>
      </c>
      <c r="H46" s="16"/>
      <c r="I46" s="16"/>
      <c r="J46" s="16"/>
      <c r="K46" s="16"/>
      <c r="L46" s="19">
        <f t="shared" si="1"/>
        <v>0</v>
      </c>
    </row>
    <row r="47" spans="1:15">
      <c r="A47" s="16"/>
      <c r="B47" s="20" t="s">
        <v>169</v>
      </c>
      <c r="C47" s="21">
        <v>363</v>
      </c>
      <c r="D47" s="18" t="s">
        <v>5</v>
      </c>
      <c r="F47" s="19">
        <v>0.25</v>
      </c>
      <c r="H47" s="16"/>
      <c r="I47" s="16">
        <v>185</v>
      </c>
      <c r="J47" s="16"/>
      <c r="K47" s="16">
        <v>155</v>
      </c>
      <c r="L47" s="19">
        <f t="shared" si="1"/>
        <v>340</v>
      </c>
      <c r="O47" s="19">
        <f>L47</f>
        <v>340</v>
      </c>
    </row>
    <row r="48" spans="1:15" ht="11.25" customHeight="1">
      <c r="A48" s="16"/>
      <c r="B48" s="20" t="s">
        <v>170</v>
      </c>
      <c r="C48" s="21">
        <v>7</v>
      </c>
      <c r="D48" s="18" t="s">
        <v>5</v>
      </c>
      <c r="F48" s="19">
        <v>0.25</v>
      </c>
      <c r="H48" s="16"/>
      <c r="I48" s="16">
        <v>3</v>
      </c>
      <c r="J48" s="16"/>
      <c r="K48" s="16">
        <v>5</v>
      </c>
      <c r="L48" s="19">
        <f t="shared" si="1"/>
        <v>8</v>
      </c>
      <c r="O48" s="19">
        <f t="shared" ref="O48:O64" si="7">L48</f>
        <v>8</v>
      </c>
    </row>
    <row r="49" spans="1:15">
      <c r="A49" s="16"/>
      <c r="B49" s="20" t="s">
        <v>171</v>
      </c>
      <c r="C49" s="21">
        <v>89</v>
      </c>
      <c r="D49" s="18" t="s">
        <v>5</v>
      </c>
      <c r="F49" s="19">
        <v>0.25</v>
      </c>
      <c r="H49" s="16"/>
      <c r="I49" s="16"/>
      <c r="J49" s="16"/>
      <c r="K49" s="16">
        <v>60</v>
      </c>
      <c r="L49" s="19">
        <f t="shared" si="1"/>
        <v>60</v>
      </c>
      <c r="O49" s="19">
        <f t="shared" si="7"/>
        <v>60</v>
      </c>
    </row>
    <row r="50" spans="1:15">
      <c r="A50" s="16"/>
      <c r="B50" s="20" t="s">
        <v>172</v>
      </c>
      <c r="C50" s="21">
        <f t="shared" si="0"/>
        <v>15</v>
      </c>
      <c r="D50" s="18" t="s">
        <v>5</v>
      </c>
      <c r="F50" s="19">
        <v>0.25</v>
      </c>
      <c r="H50" s="16"/>
      <c r="I50" s="16"/>
      <c r="J50" s="16"/>
      <c r="K50" s="16">
        <v>15</v>
      </c>
      <c r="L50" s="19">
        <f t="shared" si="1"/>
        <v>15</v>
      </c>
      <c r="O50" s="19">
        <f t="shared" si="7"/>
        <v>15</v>
      </c>
    </row>
    <row r="51" spans="1:15">
      <c r="A51" s="16"/>
      <c r="B51" s="20" t="s">
        <v>136</v>
      </c>
      <c r="C51" s="21">
        <v>8</v>
      </c>
      <c r="D51" s="18" t="s">
        <v>5</v>
      </c>
      <c r="F51" s="19">
        <f t="shared" si="3"/>
        <v>0.25</v>
      </c>
      <c r="H51" s="16"/>
      <c r="I51" s="16"/>
      <c r="J51" s="16"/>
      <c r="K51" s="16"/>
      <c r="L51" s="19">
        <f t="shared" si="1"/>
        <v>0</v>
      </c>
      <c r="O51" s="19">
        <f t="shared" si="7"/>
        <v>0</v>
      </c>
    </row>
    <row r="52" spans="1:15">
      <c r="A52" s="16"/>
      <c r="B52" s="20" t="s">
        <v>137</v>
      </c>
      <c r="C52" s="21">
        <f t="shared" si="0"/>
        <v>7</v>
      </c>
      <c r="D52" s="18" t="s">
        <v>5</v>
      </c>
      <c r="F52" s="19">
        <f t="shared" si="3"/>
        <v>0.25</v>
      </c>
      <c r="H52" s="16">
        <v>7</v>
      </c>
      <c r="I52" s="16"/>
      <c r="J52" s="16"/>
      <c r="K52" s="16"/>
      <c r="L52" s="19">
        <f t="shared" si="1"/>
        <v>7</v>
      </c>
      <c r="O52" s="19">
        <f t="shared" si="7"/>
        <v>7</v>
      </c>
    </row>
    <row r="53" spans="1:15">
      <c r="A53" s="16"/>
      <c r="B53" s="20" t="s">
        <v>138</v>
      </c>
      <c r="C53" s="21">
        <f t="shared" si="0"/>
        <v>16</v>
      </c>
      <c r="D53" s="18" t="s">
        <v>5</v>
      </c>
      <c r="F53" s="19">
        <f t="shared" si="3"/>
        <v>0.25</v>
      </c>
      <c r="H53" s="16">
        <v>8</v>
      </c>
      <c r="I53" s="16"/>
      <c r="J53" s="16">
        <v>8</v>
      </c>
      <c r="K53" s="16"/>
      <c r="L53" s="19">
        <f t="shared" si="1"/>
        <v>16</v>
      </c>
      <c r="O53" s="19">
        <f t="shared" si="7"/>
        <v>16</v>
      </c>
    </row>
    <row r="54" spans="1:15">
      <c r="A54" s="16"/>
      <c r="B54" s="20" t="s">
        <v>139</v>
      </c>
      <c r="C54" s="21">
        <f t="shared" si="0"/>
        <v>12</v>
      </c>
      <c r="D54" s="18" t="s">
        <v>5</v>
      </c>
      <c r="F54" s="19">
        <f t="shared" si="3"/>
        <v>0.25</v>
      </c>
      <c r="H54" s="16">
        <v>7</v>
      </c>
      <c r="I54" s="16"/>
      <c r="J54" s="16">
        <v>5</v>
      </c>
      <c r="K54" s="16"/>
      <c r="L54" s="19">
        <f t="shared" si="1"/>
        <v>12</v>
      </c>
      <c r="O54" s="19">
        <f t="shared" si="7"/>
        <v>12</v>
      </c>
    </row>
    <row r="55" spans="1:15">
      <c r="A55" s="16"/>
      <c r="B55" s="20" t="s">
        <v>140</v>
      </c>
      <c r="C55" s="21">
        <f t="shared" si="0"/>
        <v>8</v>
      </c>
      <c r="D55" s="18" t="s">
        <v>5</v>
      </c>
      <c r="F55" s="19">
        <f t="shared" si="3"/>
        <v>0.25</v>
      </c>
      <c r="H55" s="16">
        <v>8</v>
      </c>
      <c r="I55" s="16"/>
      <c r="J55" s="16"/>
      <c r="K55" s="16"/>
      <c r="L55" s="19">
        <f t="shared" si="1"/>
        <v>8</v>
      </c>
      <c r="O55" s="19">
        <f t="shared" si="7"/>
        <v>8</v>
      </c>
    </row>
    <row r="56" spans="1:15" ht="25.5">
      <c r="A56" s="16"/>
      <c r="B56" s="20" t="s">
        <v>141</v>
      </c>
      <c r="C56" s="21">
        <f t="shared" si="0"/>
        <v>16</v>
      </c>
      <c r="D56" s="18" t="s">
        <v>5</v>
      </c>
      <c r="F56" s="19">
        <f t="shared" si="3"/>
        <v>0.25</v>
      </c>
      <c r="H56" s="16">
        <v>14</v>
      </c>
      <c r="I56" s="16"/>
      <c r="J56" s="16">
        <v>2</v>
      </c>
      <c r="K56" s="16"/>
      <c r="L56" s="19">
        <f t="shared" si="1"/>
        <v>16</v>
      </c>
      <c r="O56" s="19">
        <f t="shared" si="7"/>
        <v>16</v>
      </c>
    </row>
    <row r="57" spans="1:15" ht="25.5">
      <c r="A57" s="16"/>
      <c r="B57" s="20" t="s">
        <v>180</v>
      </c>
      <c r="C57" s="21">
        <f t="shared" si="0"/>
        <v>2</v>
      </c>
      <c r="D57" s="18" t="s">
        <v>5</v>
      </c>
      <c r="F57" s="19">
        <f t="shared" si="3"/>
        <v>0.25</v>
      </c>
      <c r="H57" s="16"/>
      <c r="I57" s="16"/>
      <c r="J57" s="16">
        <v>2</v>
      </c>
      <c r="K57" s="16"/>
      <c r="L57" s="19">
        <f t="shared" si="1"/>
        <v>2</v>
      </c>
      <c r="O57" s="19">
        <f t="shared" si="7"/>
        <v>2</v>
      </c>
    </row>
    <row r="58" spans="1:15" ht="25.5">
      <c r="A58" s="16"/>
      <c r="B58" s="20" t="s">
        <v>142</v>
      </c>
      <c r="C58" s="21">
        <f t="shared" si="0"/>
        <v>65</v>
      </c>
      <c r="D58" s="18" t="s">
        <v>5</v>
      </c>
      <c r="F58" s="19">
        <f>F54</f>
        <v>0.25</v>
      </c>
      <c r="H58" s="16">
        <v>35</v>
      </c>
      <c r="I58" s="16"/>
      <c r="J58" s="16">
        <v>30</v>
      </c>
      <c r="K58" s="16"/>
      <c r="L58" s="19">
        <f t="shared" si="1"/>
        <v>65</v>
      </c>
      <c r="O58" s="19">
        <f t="shared" si="7"/>
        <v>65</v>
      </c>
    </row>
    <row r="59" spans="1:15" ht="25.5">
      <c r="A59" s="16"/>
      <c r="B59" s="20" t="s">
        <v>143</v>
      </c>
      <c r="C59" s="21">
        <f t="shared" si="0"/>
        <v>2</v>
      </c>
      <c r="D59" s="18" t="s">
        <v>5</v>
      </c>
      <c r="F59" s="19">
        <f>F55</f>
        <v>0.25</v>
      </c>
      <c r="H59" s="16"/>
      <c r="I59" s="16"/>
      <c r="J59" s="16"/>
      <c r="K59" s="16">
        <v>2</v>
      </c>
      <c r="L59" s="19">
        <f t="shared" si="1"/>
        <v>2</v>
      </c>
      <c r="O59" s="19">
        <f t="shared" si="7"/>
        <v>2</v>
      </c>
    </row>
    <row r="60" spans="1:15" ht="25.5">
      <c r="A60" s="16"/>
      <c r="B60" s="20" t="s">
        <v>173</v>
      </c>
      <c r="C60" s="21">
        <f t="shared" si="0"/>
        <v>23</v>
      </c>
      <c r="D60" s="18" t="s">
        <v>5</v>
      </c>
      <c r="F60" s="19">
        <v>0.25</v>
      </c>
      <c r="H60" s="16"/>
      <c r="I60" s="16">
        <v>20</v>
      </c>
      <c r="J60" s="16"/>
      <c r="K60" s="16">
        <v>3</v>
      </c>
      <c r="L60" s="19">
        <f t="shared" si="1"/>
        <v>23</v>
      </c>
      <c r="O60" s="19">
        <f t="shared" si="7"/>
        <v>23</v>
      </c>
    </row>
    <row r="61" spans="1:15">
      <c r="A61" s="16"/>
      <c r="B61" s="20" t="s">
        <v>175</v>
      </c>
      <c r="C61" s="21">
        <f t="shared" si="0"/>
        <v>37</v>
      </c>
      <c r="D61" s="18" t="s">
        <v>5</v>
      </c>
      <c r="F61" s="19">
        <v>0.25</v>
      </c>
      <c r="H61" s="16"/>
      <c r="I61" s="16">
        <v>12</v>
      </c>
      <c r="J61" s="16"/>
      <c r="K61" s="16">
        <v>25</v>
      </c>
      <c r="L61" s="19">
        <f t="shared" si="1"/>
        <v>37</v>
      </c>
      <c r="O61" s="19">
        <f t="shared" si="7"/>
        <v>37</v>
      </c>
    </row>
    <row r="62" spans="1:15" ht="25.5">
      <c r="A62" s="16"/>
      <c r="B62" s="20" t="s">
        <v>174</v>
      </c>
      <c r="C62" s="21">
        <f t="shared" si="0"/>
        <v>27</v>
      </c>
      <c r="D62" s="18" t="s">
        <v>5</v>
      </c>
      <c r="F62" s="19">
        <v>0.25</v>
      </c>
      <c r="H62" s="16">
        <v>9</v>
      </c>
      <c r="I62" s="16">
        <v>8</v>
      </c>
      <c r="J62" s="16"/>
      <c r="K62" s="16">
        <v>10</v>
      </c>
      <c r="L62" s="19">
        <f t="shared" si="1"/>
        <v>27</v>
      </c>
      <c r="O62" s="19">
        <f t="shared" si="7"/>
        <v>27</v>
      </c>
    </row>
    <row r="63" spans="1:15">
      <c r="A63" s="16"/>
      <c r="B63" s="20" t="s">
        <v>179</v>
      </c>
      <c r="C63" s="21">
        <f t="shared" si="0"/>
        <v>1</v>
      </c>
      <c r="D63" s="18" t="s">
        <v>85</v>
      </c>
      <c r="F63" s="19">
        <v>0.25</v>
      </c>
      <c r="H63" s="16"/>
      <c r="I63" s="16"/>
      <c r="J63" s="16">
        <v>1</v>
      </c>
      <c r="K63" s="16"/>
      <c r="L63" s="19">
        <f t="shared" si="1"/>
        <v>1</v>
      </c>
      <c r="O63" s="19">
        <f t="shared" si="7"/>
        <v>1</v>
      </c>
    </row>
    <row r="64" spans="1:15">
      <c r="A64" s="16"/>
      <c r="B64" s="20" t="s">
        <v>144</v>
      </c>
      <c r="C64" s="21">
        <f t="shared" si="0"/>
        <v>14</v>
      </c>
      <c r="D64" s="18" t="s">
        <v>5</v>
      </c>
      <c r="F64" s="19">
        <f>F63</f>
        <v>0.25</v>
      </c>
      <c r="H64" s="16">
        <v>5</v>
      </c>
      <c r="I64" s="16"/>
      <c r="J64" s="16">
        <v>9</v>
      </c>
      <c r="K64" s="16"/>
      <c r="L64" s="19">
        <f t="shared" si="1"/>
        <v>14</v>
      </c>
      <c r="O64" s="19">
        <f t="shared" si="7"/>
        <v>14</v>
      </c>
    </row>
    <row r="65" spans="1:15" ht="25.5">
      <c r="A65" s="16"/>
      <c r="B65" s="20" t="s">
        <v>145</v>
      </c>
      <c r="C65" s="21">
        <f t="shared" si="0"/>
        <v>652</v>
      </c>
      <c r="D65" s="18" t="s">
        <v>5</v>
      </c>
      <c r="F65" s="19">
        <f t="shared" ref="F65:F70" si="8">F64</f>
        <v>0.25</v>
      </c>
      <c r="H65" s="16"/>
      <c r="I65" s="16"/>
      <c r="J65" s="16"/>
      <c r="K65" s="16"/>
      <c r="L65" s="19">
        <f t="shared" si="1"/>
        <v>0</v>
      </c>
      <c r="O65" s="19">
        <v>652</v>
      </c>
    </row>
    <row r="66" spans="1:15">
      <c r="A66" s="16"/>
      <c r="B66" s="20" t="s">
        <v>146</v>
      </c>
      <c r="C66" s="21">
        <f t="shared" si="0"/>
        <v>0</v>
      </c>
      <c r="D66" s="18" t="s">
        <v>5</v>
      </c>
      <c r="F66" s="19">
        <f t="shared" si="8"/>
        <v>0.25</v>
      </c>
      <c r="H66" s="16"/>
      <c r="I66" s="16">
        <v>11</v>
      </c>
      <c r="J66" s="16"/>
      <c r="K66" s="16">
        <v>10</v>
      </c>
      <c r="L66" s="19">
        <f t="shared" si="1"/>
        <v>21</v>
      </c>
    </row>
    <row r="67" spans="1:15">
      <c r="A67" s="16"/>
      <c r="B67" s="20" t="s">
        <v>147</v>
      </c>
      <c r="C67" s="21">
        <f t="shared" si="0"/>
        <v>50</v>
      </c>
      <c r="D67" s="18" t="s">
        <v>5</v>
      </c>
      <c r="F67" s="19">
        <f t="shared" si="8"/>
        <v>0.25</v>
      </c>
      <c r="H67" s="16">
        <v>9</v>
      </c>
      <c r="I67" s="16"/>
      <c r="J67" s="16"/>
      <c r="K67" s="16"/>
      <c r="L67" s="19">
        <f t="shared" si="1"/>
        <v>9</v>
      </c>
      <c r="O67" s="19">
        <v>50</v>
      </c>
    </row>
    <row r="68" spans="1:15">
      <c r="A68" s="16"/>
      <c r="B68" s="20" t="s">
        <v>148</v>
      </c>
      <c r="C68" s="21">
        <f t="shared" ref="C68:C71" si="9">O68</f>
        <v>50</v>
      </c>
      <c r="D68" s="18" t="s">
        <v>5</v>
      </c>
      <c r="F68" s="19">
        <f t="shared" si="8"/>
        <v>0.25</v>
      </c>
      <c r="H68" s="16"/>
      <c r="I68" s="16"/>
      <c r="J68" s="16"/>
      <c r="K68" s="16"/>
      <c r="L68" s="19">
        <f t="shared" ref="L68:L72" si="10">SUM(H68:K68)</f>
        <v>0</v>
      </c>
      <c r="O68" s="19">
        <v>50</v>
      </c>
    </row>
    <row r="69" spans="1:15">
      <c r="A69" s="16"/>
      <c r="B69" s="20" t="s">
        <v>149</v>
      </c>
      <c r="C69" s="21">
        <f t="shared" si="9"/>
        <v>100</v>
      </c>
      <c r="D69" s="18" t="s">
        <v>5</v>
      </c>
      <c r="F69" s="19">
        <f t="shared" si="8"/>
        <v>0.25</v>
      </c>
      <c r="H69" s="16"/>
      <c r="I69" s="16">
        <v>11</v>
      </c>
      <c r="J69" s="16"/>
      <c r="K69" s="16"/>
      <c r="L69" s="19">
        <f t="shared" si="10"/>
        <v>11</v>
      </c>
      <c r="O69" s="19">
        <v>100</v>
      </c>
    </row>
    <row r="70" spans="1:15">
      <c r="A70" s="16"/>
      <c r="B70" s="20" t="s">
        <v>150</v>
      </c>
      <c r="C70" s="21">
        <f t="shared" si="9"/>
        <v>100</v>
      </c>
      <c r="D70" s="18" t="s">
        <v>5</v>
      </c>
      <c r="F70" s="19">
        <f t="shared" si="8"/>
        <v>0.25</v>
      </c>
      <c r="H70" s="16"/>
      <c r="I70" s="16"/>
      <c r="J70" s="16"/>
      <c r="K70" s="16"/>
      <c r="L70" s="19">
        <f t="shared" si="10"/>
        <v>0</v>
      </c>
      <c r="O70" s="19">
        <v>100</v>
      </c>
    </row>
    <row r="71" spans="1:15">
      <c r="A71" s="16"/>
      <c r="B71" s="20" t="s">
        <v>176</v>
      </c>
      <c r="C71" s="21">
        <f t="shared" si="9"/>
        <v>2</v>
      </c>
      <c r="D71" s="18" t="s">
        <v>85</v>
      </c>
      <c r="H71" s="16"/>
      <c r="I71" s="16"/>
      <c r="J71" s="16"/>
      <c r="K71" s="16"/>
      <c r="L71" s="19">
        <v>2</v>
      </c>
      <c r="O71" s="19">
        <v>2</v>
      </c>
    </row>
    <row r="72" spans="1:15" ht="38.25">
      <c r="A72" s="16"/>
      <c r="B72" s="20" t="s">
        <v>207</v>
      </c>
      <c r="C72" s="24">
        <v>1</v>
      </c>
      <c r="D72" s="18" t="s">
        <v>5</v>
      </c>
      <c r="F72" s="19">
        <f>F70</f>
        <v>0.25</v>
      </c>
      <c r="H72" s="16"/>
      <c r="I72" s="16"/>
      <c r="J72" s="16"/>
      <c r="K72" s="16">
        <v>1</v>
      </c>
      <c r="L72" s="19">
        <f t="shared" si="10"/>
        <v>1</v>
      </c>
    </row>
    <row r="73" spans="1:15">
      <c r="A73" s="16"/>
      <c r="B73" s="16" t="s">
        <v>151</v>
      </c>
      <c r="C73" s="17">
        <v>80</v>
      </c>
      <c r="D73" s="18" t="s">
        <v>152</v>
      </c>
    </row>
    <row r="74" spans="1:15">
      <c r="A74" s="16"/>
      <c r="B74" s="16" t="s">
        <v>205</v>
      </c>
      <c r="C74" s="17">
        <v>1</v>
      </c>
      <c r="D74" s="18" t="s">
        <v>153</v>
      </c>
    </row>
    <row r="75" spans="1:15">
      <c r="A75" s="16"/>
      <c r="B75" s="30" t="s">
        <v>206</v>
      </c>
      <c r="C75" s="17">
        <v>150</v>
      </c>
      <c r="D75" s="18" t="s">
        <v>33</v>
      </c>
    </row>
    <row r="76" spans="1:15" ht="25.5">
      <c r="A76" s="16"/>
      <c r="B76" s="31" t="s">
        <v>208</v>
      </c>
      <c r="C76" s="17">
        <v>22</v>
      </c>
      <c r="D76" s="18" t="s">
        <v>33</v>
      </c>
    </row>
    <row r="77" spans="1:15" hidden="1">
      <c r="A77" s="16"/>
      <c r="B77" s="16"/>
      <c r="C77" s="17"/>
      <c r="D77" s="18"/>
    </row>
    <row r="78" spans="1:15" hidden="1">
      <c r="A78" s="16"/>
      <c r="B78" s="16"/>
      <c r="C78" s="17"/>
      <c r="D78" s="18"/>
    </row>
    <row r="79" spans="1:15" hidden="1">
      <c r="A79" s="16"/>
      <c r="B79" s="16"/>
      <c r="C79" s="17"/>
      <c r="D79" s="18"/>
    </row>
    <row r="80" spans="1:15" hidden="1">
      <c r="A80" s="16"/>
      <c r="B80" s="16"/>
      <c r="C80" s="17"/>
      <c r="D80" s="18"/>
    </row>
    <row r="81" spans="1:6" hidden="1">
      <c r="A81" s="16"/>
      <c r="B81" s="16"/>
      <c r="C81" s="17"/>
      <c r="D81" s="18"/>
    </row>
    <row r="82" spans="1:6">
      <c r="A82" s="16"/>
      <c r="B82" s="23" t="s">
        <v>193</v>
      </c>
      <c r="C82" s="17"/>
      <c r="D82" s="18"/>
    </row>
    <row r="83" spans="1:6">
      <c r="A83" s="16"/>
      <c r="B83" s="16" t="s">
        <v>194</v>
      </c>
      <c r="C83" s="17">
        <v>120</v>
      </c>
      <c r="D83" s="18" t="s">
        <v>33</v>
      </c>
      <c r="F83" s="19">
        <v>0.25</v>
      </c>
    </row>
    <row r="84" spans="1:6">
      <c r="A84" s="16"/>
      <c r="B84" s="16" t="s">
        <v>195</v>
      </c>
      <c r="C84" s="17">
        <v>30</v>
      </c>
      <c r="D84" s="18" t="s">
        <v>33</v>
      </c>
      <c r="F84" s="19">
        <f>F83</f>
        <v>0.25</v>
      </c>
    </row>
    <row r="85" spans="1:6">
      <c r="A85" s="16"/>
      <c r="B85" s="16" t="s">
        <v>217</v>
      </c>
      <c r="C85" s="17">
        <v>300</v>
      </c>
      <c r="D85" s="18" t="s">
        <v>33</v>
      </c>
      <c r="F85" s="19">
        <f t="shared" ref="F85:F92" si="11">F84</f>
        <v>0.25</v>
      </c>
    </row>
    <row r="86" spans="1:6">
      <c r="A86" s="16"/>
      <c r="B86" s="16" t="s">
        <v>196</v>
      </c>
      <c r="C86" s="17">
        <v>40</v>
      </c>
      <c r="D86" s="18" t="s">
        <v>5</v>
      </c>
      <c r="F86" s="19">
        <f t="shared" si="11"/>
        <v>0.25</v>
      </c>
    </row>
    <row r="87" spans="1:6">
      <c r="A87" s="16"/>
      <c r="B87" s="16" t="s">
        <v>197</v>
      </c>
      <c r="C87" s="17">
        <v>80</v>
      </c>
      <c r="D87" s="18" t="s">
        <v>33</v>
      </c>
      <c r="F87" s="19">
        <f t="shared" si="11"/>
        <v>0.25</v>
      </c>
    </row>
    <row r="88" spans="1:6">
      <c r="A88" s="16"/>
      <c r="B88" s="16" t="s">
        <v>198</v>
      </c>
      <c r="C88" s="17">
        <v>20</v>
      </c>
      <c r="D88" s="18" t="s">
        <v>5</v>
      </c>
      <c r="F88" s="19">
        <f t="shared" si="11"/>
        <v>0.25</v>
      </c>
    </row>
    <row r="89" spans="1:6">
      <c r="A89" s="16"/>
      <c r="B89" s="16" t="s">
        <v>199</v>
      </c>
      <c r="C89" s="17">
        <v>14</v>
      </c>
      <c r="D89" s="18" t="s">
        <v>5</v>
      </c>
      <c r="F89" s="19">
        <f t="shared" si="11"/>
        <v>0.25</v>
      </c>
    </row>
    <row r="90" spans="1:6">
      <c r="A90" s="16"/>
      <c r="B90" s="16" t="s">
        <v>200</v>
      </c>
      <c r="C90" s="17">
        <v>8</v>
      </c>
      <c r="D90" s="18" t="s">
        <v>5</v>
      </c>
      <c r="F90" s="19">
        <f t="shared" si="11"/>
        <v>0.25</v>
      </c>
    </row>
    <row r="91" spans="1:6">
      <c r="A91" s="16"/>
      <c r="B91" s="16" t="s">
        <v>201</v>
      </c>
      <c r="C91" s="17">
        <v>10</v>
      </c>
      <c r="D91" s="18" t="s">
        <v>5</v>
      </c>
      <c r="F91" s="19">
        <f t="shared" si="11"/>
        <v>0.25</v>
      </c>
    </row>
    <row r="92" spans="1:6">
      <c r="A92" s="16"/>
      <c r="B92" s="16" t="s">
        <v>202</v>
      </c>
      <c r="C92" s="17">
        <v>10</v>
      </c>
      <c r="D92" s="18" t="s">
        <v>5</v>
      </c>
      <c r="F92" s="19">
        <f t="shared" si="11"/>
        <v>0.25</v>
      </c>
    </row>
    <row r="93" spans="1:6" ht="25.5">
      <c r="A93" s="16"/>
      <c r="B93" s="31" t="s">
        <v>216</v>
      </c>
      <c r="C93" s="17">
        <v>80</v>
      </c>
      <c r="D93" s="18" t="s">
        <v>33</v>
      </c>
    </row>
    <row r="94" spans="1:6">
      <c r="A94" s="16"/>
      <c r="B94" s="16"/>
      <c r="C94" s="17"/>
      <c r="D94" s="18"/>
    </row>
    <row r="95" spans="1:6">
      <c r="A95" s="16"/>
      <c r="B95" s="16"/>
      <c r="C95" s="17"/>
      <c r="D95" s="18"/>
    </row>
    <row r="96" spans="1:6">
      <c r="A96" s="16"/>
      <c r="B96" s="16"/>
      <c r="C96" s="17"/>
      <c r="D96" s="18"/>
    </row>
    <row r="97" spans="1:17">
      <c r="A97" s="16"/>
      <c r="B97" s="16" t="s">
        <v>203</v>
      </c>
      <c r="C97" s="17">
        <v>100</v>
      </c>
      <c r="D97" s="18" t="s">
        <v>33</v>
      </c>
    </row>
    <row r="101" spans="1:17">
      <c r="Q101" s="22"/>
    </row>
  </sheetData>
  <mergeCells count="1">
    <mergeCell ref="H3:K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opLeftCell="A5" workbookViewId="0">
      <selection activeCell="A38" sqref="A38:XFD40"/>
    </sheetView>
  </sheetViews>
  <sheetFormatPr defaultRowHeight="15"/>
  <cols>
    <col min="1" max="1" width="3.140625" customWidth="1"/>
    <col min="2" max="2" width="36.5703125" style="4" customWidth="1"/>
    <col min="3" max="3" width="6.42578125" customWidth="1"/>
    <col min="4" max="4" width="4.5703125" customWidth="1"/>
  </cols>
  <sheetData>
    <row r="1" spans="1:4" s="2" customFormat="1" ht="15.75" thickBot="1">
      <c r="B1" s="3" t="s">
        <v>29</v>
      </c>
    </row>
    <row r="2" spans="1:4" s="1" customFormat="1">
      <c r="A2" s="5"/>
      <c r="B2" s="6" t="s">
        <v>0</v>
      </c>
      <c r="C2" s="7" t="s">
        <v>1</v>
      </c>
      <c r="D2" s="7" t="s">
        <v>2</v>
      </c>
    </row>
    <row r="3" spans="1:4" ht="30">
      <c r="A3" s="8"/>
      <c r="B3" s="9" t="s">
        <v>30</v>
      </c>
      <c r="C3" s="8">
        <v>3</v>
      </c>
      <c r="D3" s="8" t="s">
        <v>5</v>
      </c>
    </row>
    <row r="4" spans="1:4">
      <c r="A4" s="8"/>
      <c r="B4" s="9" t="s">
        <v>31</v>
      </c>
      <c r="C4" s="8">
        <v>8</v>
      </c>
      <c r="D4" s="8" t="s">
        <v>33</v>
      </c>
    </row>
    <row r="5" spans="1:4">
      <c r="A5" s="8"/>
      <c r="B5" s="9" t="s">
        <v>32</v>
      </c>
      <c r="C5" s="8">
        <v>5</v>
      </c>
      <c r="D5" s="8" t="s">
        <v>33</v>
      </c>
    </row>
    <row r="6" spans="1:4">
      <c r="A6" s="8"/>
      <c r="B6" s="9" t="s">
        <v>36</v>
      </c>
      <c r="C6" s="8">
        <v>1</v>
      </c>
      <c r="D6" s="8" t="s">
        <v>5</v>
      </c>
    </row>
    <row r="7" spans="1:4">
      <c r="A7" s="8"/>
      <c r="B7" s="9" t="s">
        <v>34</v>
      </c>
      <c r="C7" s="8">
        <v>1</v>
      </c>
      <c r="D7" s="8" t="s">
        <v>5</v>
      </c>
    </row>
    <row r="8" spans="1:4">
      <c r="A8" s="8"/>
      <c r="B8" s="9" t="s">
        <v>35</v>
      </c>
      <c r="C8" s="8">
        <v>1</v>
      </c>
      <c r="D8" s="8" t="s">
        <v>5</v>
      </c>
    </row>
    <row r="9" spans="1:4">
      <c r="A9" s="8"/>
      <c r="B9" s="9" t="s">
        <v>37</v>
      </c>
      <c r="C9" s="8">
        <v>1</v>
      </c>
      <c r="D9" s="8" t="s">
        <v>5</v>
      </c>
    </row>
    <row r="10" spans="1:4">
      <c r="A10" s="8"/>
      <c r="B10" s="9" t="s">
        <v>38</v>
      </c>
      <c r="C10" s="8">
        <v>3</v>
      </c>
      <c r="D10" s="8" t="s">
        <v>5</v>
      </c>
    </row>
    <row r="11" spans="1:4">
      <c r="A11" s="8"/>
      <c r="B11" s="9" t="s">
        <v>39</v>
      </c>
      <c r="C11" s="8">
        <v>1</v>
      </c>
      <c r="D11" s="8" t="s">
        <v>5</v>
      </c>
    </row>
    <row r="12" spans="1:4">
      <c r="A12" s="8"/>
      <c r="B12" s="9" t="s">
        <v>40</v>
      </c>
      <c r="C12" s="8">
        <v>1</v>
      </c>
      <c r="D12" s="8" t="s">
        <v>5</v>
      </c>
    </row>
    <row r="13" spans="1:4">
      <c r="A13" s="8"/>
      <c r="B13" s="9" t="s">
        <v>41</v>
      </c>
      <c r="C13" s="8">
        <v>1</v>
      </c>
      <c r="D13" s="8" t="s">
        <v>5</v>
      </c>
    </row>
    <row r="14" spans="1:4" ht="30">
      <c r="A14" s="8"/>
      <c r="B14" s="9" t="s">
        <v>42</v>
      </c>
      <c r="C14" s="8">
        <v>3</v>
      </c>
      <c r="D14" s="8" t="s">
        <v>5</v>
      </c>
    </row>
    <row r="15" spans="1:4">
      <c r="A15" s="8"/>
      <c r="B15" s="9" t="s">
        <v>43</v>
      </c>
      <c r="C15" s="8">
        <v>1</v>
      </c>
      <c r="D15" s="8" t="s">
        <v>5</v>
      </c>
    </row>
    <row r="16" spans="1:4">
      <c r="A16" s="8"/>
      <c r="B16" s="9" t="s">
        <v>44</v>
      </c>
      <c r="C16" s="8">
        <v>3</v>
      </c>
      <c r="D16" s="8" t="s">
        <v>5</v>
      </c>
    </row>
    <row r="17" spans="1:4">
      <c r="A17" s="8"/>
      <c r="B17" s="9" t="s">
        <v>45</v>
      </c>
      <c r="C17" s="8">
        <v>1</v>
      </c>
      <c r="D17" s="8" t="s">
        <v>5</v>
      </c>
    </row>
    <row r="18" spans="1:4">
      <c r="A18" s="8"/>
      <c r="B18" s="9" t="s">
        <v>46</v>
      </c>
      <c r="C18" s="8">
        <v>1</v>
      </c>
      <c r="D18" s="8" t="s">
        <v>5</v>
      </c>
    </row>
    <row r="19" spans="1:4">
      <c r="A19" s="8"/>
      <c r="B19" s="9" t="s">
        <v>47</v>
      </c>
      <c r="C19" s="8">
        <v>1</v>
      </c>
      <c r="D19" s="8" t="s">
        <v>5</v>
      </c>
    </row>
    <row r="20" spans="1:4">
      <c r="A20" s="8"/>
      <c r="B20" s="9" t="s">
        <v>48</v>
      </c>
      <c r="C20" s="8">
        <v>2</v>
      </c>
      <c r="D20" s="8" t="s">
        <v>5</v>
      </c>
    </row>
    <row r="21" spans="1:4">
      <c r="A21" s="8"/>
      <c r="B21" s="9" t="s">
        <v>49</v>
      </c>
      <c r="C21" s="8">
        <v>1</v>
      </c>
      <c r="D21" s="8" t="s">
        <v>5</v>
      </c>
    </row>
    <row r="22" spans="1:4">
      <c r="A22" s="8"/>
      <c r="B22" s="9" t="s">
        <v>50</v>
      </c>
      <c r="C22" s="8">
        <v>8</v>
      </c>
      <c r="D22" s="8" t="s">
        <v>5</v>
      </c>
    </row>
    <row r="23" spans="1:4">
      <c r="A23" s="8"/>
      <c r="B23" s="9" t="s">
        <v>51</v>
      </c>
      <c r="C23" s="8">
        <v>1</v>
      </c>
      <c r="D23" s="8" t="s">
        <v>5</v>
      </c>
    </row>
    <row r="24" spans="1:4">
      <c r="A24" s="8"/>
      <c r="B24" s="9" t="s">
        <v>52</v>
      </c>
      <c r="C24" s="8">
        <v>1</v>
      </c>
      <c r="D24" s="8" t="s">
        <v>5</v>
      </c>
    </row>
    <row r="25" spans="1:4">
      <c r="A25" s="8"/>
      <c r="B25" s="9" t="s">
        <v>53</v>
      </c>
      <c r="C25" s="8">
        <v>2</v>
      </c>
      <c r="D25" s="8" t="s">
        <v>5</v>
      </c>
    </row>
    <row r="26" spans="1:4">
      <c r="A26" s="8"/>
      <c r="B26" s="9" t="s">
        <v>54</v>
      </c>
      <c r="C26" s="8">
        <v>1</v>
      </c>
      <c r="D26" s="8" t="s">
        <v>5</v>
      </c>
    </row>
    <row r="27" spans="1:4" ht="30">
      <c r="A27" s="8"/>
      <c r="B27" s="9" t="s">
        <v>55</v>
      </c>
      <c r="C27" s="8">
        <v>12</v>
      </c>
      <c r="D27" s="8" t="s">
        <v>5</v>
      </c>
    </row>
    <row r="28" spans="1:4">
      <c r="A28" s="8"/>
      <c r="B28" s="9" t="s">
        <v>56</v>
      </c>
      <c r="C28" s="8">
        <v>24</v>
      </c>
      <c r="D28" s="8" t="s">
        <v>5</v>
      </c>
    </row>
    <row r="29" spans="1:4">
      <c r="A29" s="8"/>
      <c r="B29" s="9" t="s">
        <v>57</v>
      </c>
      <c r="C29" s="8">
        <v>31</v>
      </c>
      <c r="D29" s="8" t="s">
        <v>5</v>
      </c>
    </row>
    <row r="30" spans="1:4">
      <c r="A30" s="8"/>
      <c r="B30" s="9" t="s">
        <v>58</v>
      </c>
      <c r="C30" s="8">
        <v>1</v>
      </c>
      <c r="D30" s="8" t="s">
        <v>5</v>
      </c>
    </row>
    <row r="31" spans="1:4">
      <c r="A31" s="8"/>
      <c r="B31" s="9" t="s">
        <v>59</v>
      </c>
      <c r="C31" s="8">
        <v>1</v>
      </c>
      <c r="D31" s="8" t="s">
        <v>5</v>
      </c>
    </row>
    <row r="32" spans="1:4">
      <c r="A32" s="8"/>
      <c r="B32" s="9" t="s">
        <v>60</v>
      </c>
      <c r="C32" s="8">
        <v>2</v>
      </c>
      <c r="D32" s="8" t="s">
        <v>5</v>
      </c>
    </row>
    <row r="33" spans="1:4">
      <c r="A33" s="8"/>
      <c r="B33" s="9" t="s">
        <v>61</v>
      </c>
      <c r="C33" s="8">
        <v>5</v>
      </c>
      <c r="D33" s="8" t="s">
        <v>5</v>
      </c>
    </row>
    <row r="34" spans="1:4">
      <c r="A34" s="8"/>
      <c r="B34" s="9" t="s">
        <v>62</v>
      </c>
      <c r="C34" s="8">
        <v>19</v>
      </c>
      <c r="D34" s="8" t="s">
        <v>5</v>
      </c>
    </row>
    <row r="35" spans="1:4">
      <c r="A35" s="8"/>
      <c r="B35" s="9" t="s">
        <v>63</v>
      </c>
      <c r="C35" s="8">
        <v>21</v>
      </c>
      <c r="D35" s="8" t="s">
        <v>5</v>
      </c>
    </row>
    <row r="36" spans="1:4">
      <c r="A36" s="8"/>
      <c r="B36" s="9"/>
      <c r="C36" s="8"/>
      <c r="D36" s="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opLeftCell="A13" workbookViewId="0">
      <selection activeCell="M26" sqref="M26"/>
    </sheetView>
  </sheetViews>
  <sheetFormatPr defaultRowHeight="15"/>
  <cols>
    <col min="1" max="1" width="3.140625" customWidth="1"/>
    <col min="2" max="2" width="36.5703125" style="4" customWidth="1"/>
    <col min="3" max="3" width="6.42578125" customWidth="1"/>
    <col min="4" max="4" width="4.5703125" customWidth="1"/>
  </cols>
  <sheetData>
    <row r="1" spans="1:4" s="2" customFormat="1" ht="15.75" thickBot="1">
      <c r="B1" s="3" t="s">
        <v>65</v>
      </c>
    </row>
    <row r="2" spans="1:4" s="1" customFormat="1">
      <c r="A2" s="5"/>
      <c r="B2" s="6" t="s">
        <v>0</v>
      </c>
      <c r="C2" s="7" t="s">
        <v>1</v>
      </c>
      <c r="D2" s="7" t="s">
        <v>2</v>
      </c>
    </row>
    <row r="3" spans="1:4" ht="30">
      <c r="A3" s="8"/>
      <c r="B3" s="9" t="s">
        <v>64</v>
      </c>
      <c r="C3" s="8">
        <v>1</v>
      </c>
      <c r="D3" s="8" t="s">
        <v>5</v>
      </c>
    </row>
    <row r="4" spans="1:4">
      <c r="A4" s="8"/>
      <c r="B4" s="9" t="s">
        <v>31</v>
      </c>
      <c r="C4" s="8">
        <v>3</v>
      </c>
      <c r="D4" s="8" t="s">
        <v>33</v>
      </c>
    </row>
    <row r="5" spans="1:4">
      <c r="A5" s="8"/>
      <c r="B5" s="9" t="s">
        <v>32</v>
      </c>
      <c r="C5" s="8">
        <v>2</v>
      </c>
      <c r="D5" s="8" t="s">
        <v>33</v>
      </c>
    </row>
    <row r="6" spans="1:4">
      <c r="A6" s="8"/>
      <c r="B6" s="9" t="s">
        <v>66</v>
      </c>
      <c r="C6" s="8">
        <v>1</v>
      </c>
      <c r="D6" s="8" t="s">
        <v>5</v>
      </c>
    </row>
    <row r="7" spans="1:4">
      <c r="A7" s="8"/>
      <c r="B7" s="9" t="s">
        <v>34</v>
      </c>
      <c r="C7" s="8"/>
      <c r="D7" s="8" t="s">
        <v>5</v>
      </c>
    </row>
    <row r="8" spans="1:4">
      <c r="A8" s="8"/>
      <c r="B8" s="9" t="s">
        <v>35</v>
      </c>
      <c r="C8" s="8">
        <v>1</v>
      </c>
      <c r="D8" s="8" t="s">
        <v>5</v>
      </c>
    </row>
    <row r="9" spans="1:4">
      <c r="A9" s="8"/>
      <c r="B9" s="9" t="s">
        <v>37</v>
      </c>
      <c r="C9" s="8">
        <v>2</v>
      </c>
      <c r="D9" s="8" t="s">
        <v>5</v>
      </c>
    </row>
    <row r="10" spans="1:4">
      <c r="A10" s="8"/>
      <c r="B10" s="9" t="s">
        <v>38</v>
      </c>
      <c r="C10" s="8">
        <v>1</v>
      </c>
      <c r="D10" s="8" t="s">
        <v>5</v>
      </c>
    </row>
    <row r="11" spans="1:4">
      <c r="A11" s="8"/>
      <c r="B11" s="9" t="s">
        <v>67</v>
      </c>
      <c r="C11" s="8">
        <v>1</v>
      </c>
      <c r="D11" s="8" t="s">
        <v>5</v>
      </c>
    </row>
    <row r="12" spans="1:4">
      <c r="A12" s="8"/>
      <c r="B12" s="9" t="s">
        <v>70</v>
      </c>
      <c r="C12" s="8">
        <v>2</v>
      </c>
      <c r="D12" s="8" t="s">
        <v>5</v>
      </c>
    </row>
    <row r="13" spans="1:4">
      <c r="A13" s="8"/>
      <c r="B13" s="9" t="s">
        <v>40</v>
      </c>
      <c r="C13" s="8">
        <v>2</v>
      </c>
      <c r="D13" s="8" t="s">
        <v>5</v>
      </c>
    </row>
    <row r="14" spans="1:4">
      <c r="A14" s="8"/>
      <c r="B14" s="9" t="s">
        <v>71</v>
      </c>
      <c r="C14" s="8">
        <v>1</v>
      </c>
      <c r="D14" s="8" t="s">
        <v>5</v>
      </c>
    </row>
    <row r="15" spans="1:4">
      <c r="A15" s="8"/>
      <c r="B15" s="9"/>
      <c r="C15" s="8"/>
      <c r="D15" s="8"/>
    </row>
    <row r="16" spans="1:4" ht="30">
      <c r="A16" s="8"/>
      <c r="B16" s="9" t="s">
        <v>69</v>
      </c>
      <c r="C16" s="8">
        <v>2</v>
      </c>
      <c r="D16" s="8" t="s">
        <v>5</v>
      </c>
    </row>
    <row r="17" spans="1:4" ht="30">
      <c r="A17" s="8"/>
      <c r="B17" s="9" t="s">
        <v>68</v>
      </c>
      <c r="C17" s="8">
        <v>2</v>
      </c>
      <c r="D17" s="8" t="s">
        <v>5</v>
      </c>
    </row>
    <row r="18" spans="1:4" ht="30">
      <c r="A18" s="8"/>
      <c r="B18" s="9" t="s">
        <v>75</v>
      </c>
      <c r="C18" s="8">
        <v>2</v>
      </c>
      <c r="D18" s="8"/>
    </row>
    <row r="19" spans="1:4" ht="30">
      <c r="A19" s="8"/>
      <c r="B19" s="9" t="s">
        <v>74</v>
      </c>
      <c r="C19" s="8">
        <v>2</v>
      </c>
      <c r="D19" s="8" t="s">
        <v>5</v>
      </c>
    </row>
    <row r="20" spans="1:4">
      <c r="A20" s="8"/>
      <c r="B20" s="9" t="s">
        <v>72</v>
      </c>
      <c r="C20" s="8">
        <v>2</v>
      </c>
      <c r="D20" s="8" t="s">
        <v>5</v>
      </c>
    </row>
    <row r="21" spans="1:4">
      <c r="A21" s="8"/>
      <c r="B21" s="9" t="s">
        <v>73</v>
      </c>
      <c r="C21" s="8">
        <v>2</v>
      </c>
      <c r="D21" s="8" t="s">
        <v>5</v>
      </c>
    </row>
    <row r="22" spans="1:4">
      <c r="A22" s="8"/>
      <c r="B22" s="9" t="s">
        <v>45</v>
      </c>
      <c r="C22" s="8">
        <v>2</v>
      </c>
      <c r="D22" s="8" t="s">
        <v>5</v>
      </c>
    </row>
    <row r="23" spans="1:4">
      <c r="A23" s="8"/>
      <c r="B23" s="9" t="s">
        <v>46</v>
      </c>
      <c r="C23" s="8">
        <v>2</v>
      </c>
      <c r="D23" s="8" t="s">
        <v>5</v>
      </c>
    </row>
    <row r="24" spans="1:4">
      <c r="A24" s="8"/>
      <c r="B24" s="9" t="s">
        <v>80</v>
      </c>
      <c r="C24" s="8">
        <v>2</v>
      </c>
      <c r="D24" s="8" t="s">
        <v>5</v>
      </c>
    </row>
    <row r="25" spans="1:4">
      <c r="A25" s="8"/>
      <c r="B25" s="9" t="s">
        <v>81</v>
      </c>
      <c r="C25" s="8">
        <v>6</v>
      </c>
      <c r="D25" s="8" t="s">
        <v>5</v>
      </c>
    </row>
    <row r="26" spans="1:4">
      <c r="A26" s="8"/>
      <c r="B26" s="9" t="s">
        <v>82</v>
      </c>
      <c r="C26" s="8">
        <v>1</v>
      </c>
      <c r="D26" s="8" t="s">
        <v>5</v>
      </c>
    </row>
    <row r="27" spans="1:4">
      <c r="A27" s="8"/>
      <c r="B27" s="9" t="s">
        <v>83</v>
      </c>
      <c r="C27" s="8">
        <v>1</v>
      </c>
      <c r="D27" s="8" t="s">
        <v>5</v>
      </c>
    </row>
    <row r="28" spans="1:4">
      <c r="A28" s="8"/>
      <c r="B28" s="9" t="s">
        <v>76</v>
      </c>
      <c r="C28" s="8">
        <v>1</v>
      </c>
      <c r="D28" s="8" t="s">
        <v>5</v>
      </c>
    </row>
    <row r="29" spans="1:4" ht="30">
      <c r="A29" s="8"/>
      <c r="B29" s="9" t="s">
        <v>55</v>
      </c>
      <c r="C29" s="8">
        <v>6</v>
      </c>
      <c r="D29" s="8" t="s">
        <v>5</v>
      </c>
    </row>
    <row r="30" spans="1:4">
      <c r="A30" s="8"/>
      <c r="B30" s="9" t="s">
        <v>57</v>
      </c>
      <c r="C30" s="8">
        <v>24</v>
      </c>
      <c r="D30" s="8" t="s">
        <v>5</v>
      </c>
    </row>
    <row r="31" spans="1:4" ht="30">
      <c r="A31" s="8"/>
      <c r="B31" s="9" t="s">
        <v>77</v>
      </c>
      <c r="C31" s="8">
        <v>1</v>
      </c>
      <c r="D31" s="8" t="s">
        <v>5</v>
      </c>
    </row>
    <row r="32" spans="1:4">
      <c r="A32" s="8"/>
      <c r="B32" s="9" t="s">
        <v>78</v>
      </c>
      <c r="C32" s="8">
        <v>1</v>
      </c>
      <c r="D32" s="8" t="s">
        <v>5</v>
      </c>
    </row>
    <row r="33" spans="1:4">
      <c r="A33" s="8"/>
      <c r="B33" s="9" t="s">
        <v>79</v>
      </c>
      <c r="C33" s="8">
        <v>1</v>
      </c>
      <c r="D33" s="8" t="s">
        <v>5</v>
      </c>
    </row>
    <row r="34" spans="1:4">
      <c r="A34" s="8"/>
      <c r="B34" s="9" t="s">
        <v>61</v>
      </c>
      <c r="C34" s="8">
        <v>3</v>
      </c>
      <c r="D34" s="8" t="s">
        <v>5</v>
      </c>
    </row>
    <row r="35" spans="1:4">
      <c r="A35" s="8"/>
      <c r="B35" s="9" t="s">
        <v>62</v>
      </c>
      <c r="C35" s="8">
        <v>1</v>
      </c>
      <c r="D35" s="8" t="s">
        <v>5</v>
      </c>
    </row>
    <row r="36" spans="1:4">
      <c r="A36" s="8"/>
      <c r="B36" s="9" t="s">
        <v>63</v>
      </c>
      <c r="C36" s="8">
        <v>5</v>
      </c>
      <c r="D36" s="8" t="s">
        <v>5</v>
      </c>
    </row>
    <row r="37" spans="1:4">
      <c r="A37" s="8"/>
      <c r="B37" s="9"/>
      <c r="C37" s="8"/>
      <c r="D37" s="8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A16" sqref="A16:XFD19"/>
    </sheetView>
  </sheetViews>
  <sheetFormatPr defaultRowHeight="15"/>
  <cols>
    <col min="1" max="1" width="6.85546875" customWidth="1"/>
    <col min="2" max="2" width="36.5703125" style="4" customWidth="1"/>
    <col min="3" max="3" width="6.42578125" customWidth="1"/>
    <col min="4" max="4" width="4.5703125" customWidth="1"/>
  </cols>
  <sheetData>
    <row r="1" spans="1:4" s="2" customFormat="1" ht="15.75" thickBot="1">
      <c r="B1" s="3" t="s">
        <v>3</v>
      </c>
    </row>
    <row r="2" spans="1:4" s="1" customFormat="1">
      <c r="A2" s="5"/>
      <c r="B2" s="6" t="s">
        <v>0</v>
      </c>
      <c r="C2" s="7" t="s">
        <v>1</v>
      </c>
      <c r="D2" s="7" t="s">
        <v>2</v>
      </c>
    </row>
    <row r="3" spans="1:4">
      <c r="A3" s="8"/>
      <c r="B3" s="9" t="s">
        <v>4</v>
      </c>
      <c r="C3" s="8">
        <v>1</v>
      </c>
      <c r="D3" s="8" t="s">
        <v>5</v>
      </c>
    </row>
    <row r="4" spans="1:4">
      <c r="A4" s="8"/>
      <c r="B4" s="9" t="s">
        <v>6</v>
      </c>
      <c r="C4" s="8">
        <v>1</v>
      </c>
      <c r="D4" s="8" t="s">
        <v>5</v>
      </c>
    </row>
    <row r="5" spans="1:4">
      <c r="A5" s="8"/>
      <c r="B5" s="9" t="s">
        <v>7</v>
      </c>
      <c r="C5" s="8">
        <v>1</v>
      </c>
      <c r="D5" s="8" t="s">
        <v>5</v>
      </c>
    </row>
    <row r="6" spans="1:4">
      <c r="A6" s="8"/>
      <c r="B6" s="9" t="s">
        <v>8</v>
      </c>
      <c r="C6" s="8">
        <v>1</v>
      </c>
      <c r="D6" s="8" t="s">
        <v>5</v>
      </c>
    </row>
    <row r="7" spans="1:4">
      <c r="A7" s="8"/>
      <c r="B7" s="9" t="s">
        <v>9</v>
      </c>
      <c r="C7" s="8">
        <v>1</v>
      </c>
      <c r="D7" s="8" t="s">
        <v>5</v>
      </c>
    </row>
    <row r="8" spans="1:4">
      <c r="A8" s="8"/>
      <c r="B8" s="9" t="s">
        <v>10</v>
      </c>
      <c r="C8" s="8">
        <v>1</v>
      </c>
      <c r="D8" s="8" t="s">
        <v>5</v>
      </c>
    </row>
    <row r="9" spans="1:4" ht="30">
      <c r="A9" s="8"/>
      <c r="B9" s="9" t="s">
        <v>11</v>
      </c>
      <c r="C9" s="8">
        <v>1</v>
      </c>
      <c r="D9" s="8" t="s">
        <v>5</v>
      </c>
    </row>
    <row r="10" spans="1:4">
      <c r="A10" s="8"/>
      <c r="B10" s="9" t="s">
        <v>12</v>
      </c>
      <c r="C10" s="8">
        <v>3</v>
      </c>
      <c r="D10" s="8" t="s">
        <v>5</v>
      </c>
    </row>
    <row r="11" spans="1:4" ht="30">
      <c r="A11" s="8"/>
      <c r="B11" s="9" t="s">
        <v>13</v>
      </c>
      <c r="C11" s="8">
        <v>1</v>
      </c>
      <c r="D11" s="8" t="s">
        <v>5</v>
      </c>
    </row>
    <row r="12" spans="1:4">
      <c r="A12" s="8"/>
      <c r="B12" s="9" t="s">
        <v>14</v>
      </c>
      <c r="C12" s="8">
        <v>1</v>
      </c>
      <c r="D12" s="8" t="s">
        <v>5</v>
      </c>
    </row>
    <row r="13" spans="1:4">
      <c r="A13" s="8"/>
      <c r="B13" s="9" t="s">
        <v>15</v>
      </c>
      <c r="C13" s="8">
        <v>3</v>
      </c>
      <c r="D13" s="8" t="s">
        <v>5</v>
      </c>
    </row>
    <row r="14" spans="1:4">
      <c r="A14" s="8"/>
      <c r="B14" s="9" t="s">
        <v>16</v>
      </c>
      <c r="C14" s="8">
        <v>9</v>
      </c>
      <c r="D14" s="8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workbookViewId="0">
      <selection activeCell="A25" sqref="A25:D32"/>
    </sheetView>
  </sheetViews>
  <sheetFormatPr defaultRowHeight="15"/>
  <cols>
    <col min="1" max="1" width="6.85546875" customWidth="1"/>
    <col min="2" max="2" width="36.5703125" style="4" customWidth="1"/>
    <col min="3" max="3" width="6.42578125" customWidth="1"/>
    <col min="4" max="4" width="4.5703125" customWidth="1"/>
  </cols>
  <sheetData>
    <row r="1" spans="1:4" s="2" customFormat="1" ht="15.75" thickBot="1">
      <c r="B1" s="3" t="s">
        <v>17</v>
      </c>
    </row>
    <row r="2" spans="1:4" s="1" customFormat="1">
      <c r="A2" s="5"/>
      <c r="B2" s="6" t="s">
        <v>0</v>
      </c>
      <c r="C2" s="7" t="s">
        <v>1</v>
      </c>
      <c r="D2" s="7" t="s">
        <v>2</v>
      </c>
    </row>
    <row r="3" spans="1:4">
      <c r="A3" s="8">
        <v>1</v>
      </c>
      <c r="B3" s="9" t="s">
        <v>18</v>
      </c>
      <c r="C3" s="8">
        <v>1</v>
      </c>
      <c r="D3" s="8" t="s">
        <v>5</v>
      </c>
    </row>
    <row r="4" spans="1:4">
      <c r="A4" s="8">
        <v>2</v>
      </c>
      <c r="B4" s="9" t="s">
        <v>19</v>
      </c>
      <c r="C4" s="8">
        <v>1</v>
      </c>
      <c r="D4" s="8" t="s">
        <v>5</v>
      </c>
    </row>
    <row r="5" spans="1:4" ht="30">
      <c r="A5" s="8">
        <v>3</v>
      </c>
      <c r="B5" s="9" t="s">
        <v>20</v>
      </c>
      <c r="C5" s="8">
        <v>1</v>
      </c>
      <c r="D5" s="8" t="s">
        <v>5</v>
      </c>
    </row>
    <row r="6" spans="1:4">
      <c r="A6" s="8">
        <v>4</v>
      </c>
      <c r="B6" s="9" t="s">
        <v>8</v>
      </c>
      <c r="C6" s="8">
        <v>1</v>
      </c>
      <c r="D6" s="8" t="s">
        <v>5</v>
      </c>
    </row>
    <row r="7" spans="1:4">
      <c r="A7" s="8">
        <v>5</v>
      </c>
      <c r="B7" s="9" t="s">
        <v>21</v>
      </c>
      <c r="C7" s="8">
        <v>6</v>
      </c>
      <c r="D7" s="8" t="s">
        <v>5</v>
      </c>
    </row>
    <row r="8" spans="1:4">
      <c r="A8" s="8">
        <v>6</v>
      </c>
      <c r="B8" s="9" t="s">
        <v>22</v>
      </c>
      <c r="C8" s="8">
        <v>1</v>
      </c>
      <c r="D8" s="8" t="s">
        <v>5</v>
      </c>
    </row>
    <row r="9" spans="1:4">
      <c r="A9" s="8">
        <v>7</v>
      </c>
      <c r="B9" s="9" t="s">
        <v>23</v>
      </c>
      <c r="C9" s="8">
        <v>2</v>
      </c>
      <c r="D9" s="8" t="s">
        <v>5</v>
      </c>
    </row>
    <row r="10" spans="1:4">
      <c r="A10" s="32">
        <v>8</v>
      </c>
      <c r="B10" s="9" t="s">
        <v>24</v>
      </c>
      <c r="C10" s="32">
        <v>10</v>
      </c>
      <c r="D10" s="8" t="s">
        <v>5</v>
      </c>
    </row>
    <row r="12" spans="1:4" ht="15.75" thickBot="1">
      <c r="A12" s="2"/>
      <c r="B12" s="3" t="s">
        <v>25</v>
      </c>
      <c r="C12" s="2"/>
      <c r="D12" s="2"/>
    </row>
    <row r="13" spans="1:4">
      <c r="A13" s="5"/>
      <c r="B13" s="6" t="s">
        <v>0</v>
      </c>
      <c r="C13" s="7" t="s">
        <v>1</v>
      </c>
      <c r="D13" s="7" t="s">
        <v>2</v>
      </c>
    </row>
    <row r="14" spans="1:4">
      <c r="A14" s="8">
        <v>1</v>
      </c>
      <c r="B14" s="9" t="s">
        <v>18</v>
      </c>
      <c r="C14" s="8">
        <v>1</v>
      </c>
      <c r="D14" s="8" t="s">
        <v>5</v>
      </c>
    </row>
    <row r="15" spans="1:4">
      <c r="A15" s="8">
        <v>2</v>
      </c>
      <c r="B15" s="9" t="s">
        <v>19</v>
      </c>
      <c r="C15" s="8">
        <v>1</v>
      </c>
      <c r="D15" s="8" t="s">
        <v>5</v>
      </c>
    </row>
    <row r="16" spans="1:4" ht="30">
      <c r="A16" s="8">
        <v>3</v>
      </c>
      <c r="B16" s="9" t="s">
        <v>20</v>
      </c>
      <c r="C16" s="8">
        <v>1</v>
      </c>
      <c r="D16" s="8" t="s">
        <v>5</v>
      </c>
    </row>
    <row r="17" spans="1:4">
      <c r="A17" s="8">
        <v>4</v>
      </c>
      <c r="B17" s="9" t="s">
        <v>8</v>
      </c>
      <c r="C17" s="8">
        <v>1</v>
      </c>
      <c r="D17" s="8" t="s">
        <v>5</v>
      </c>
    </row>
    <row r="18" spans="1:4">
      <c r="A18" s="8">
        <v>5</v>
      </c>
      <c r="B18" s="9" t="s">
        <v>21</v>
      </c>
      <c r="C18" s="8">
        <v>7</v>
      </c>
      <c r="D18" s="8" t="s">
        <v>5</v>
      </c>
    </row>
    <row r="19" spans="1:4">
      <c r="A19" s="8">
        <v>6</v>
      </c>
      <c r="B19" s="9" t="s">
        <v>22</v>
      </c>
      <c r="C19" s="8">
        <v>1</v>
      </c>
      <c r="D19" s="8" t="s">
        <v>5</v>
      </c>
    </row>
    <row r="20" spans="1:4">
      <c r="A20" s="8">
        <v>7</v>
      </c>
      <c r="B20" s="9" t="s">
        <v>23</v>
      </c>
      <c r="C20" s="8">
        <v>2</v>
      </c>
      <c r="D20" s="8" t="s">
        <v>5</v>
      </c>
    </row>
    <row r="21" spans="1:4">
      <c r="A21" s="32">
        <v>8</v>
      </c>
      <c r="B21" s="9" t="s">
        <v>24</v>
      </c>
      <c r="C21" s="32">
        <v>11</v>
      </c>
      <c r="D21" s="8" t="s">
        <v>5</v>
      </c>
    </row>
    <row r="23" spans="1:4" ht="15.75" thickBot="1">
      <c r="A23" s="2"/>
      <c r="B23" s="3" t="s">
        <v>26</v>
      </c>
      <c r="C23" s="2"/>
      <c r="D23" s="2"/>
    </row>
    <row r="24" spans="1:4">
      <c r="A24" s="5"/>
      <c r="B24" s="6" t="s">
        <v>0</v>
      </c>
      <c r="C24" s="7" t="s">
        <v>1</v>
      </c>
      <c r="D24" s="7" t="s">
        <v>2</v>
      </c>
    </row>
    <row r="25" spans="1:4">
      <c r="A25" s="8">
        <v>1</v>
      </c>
      <c r="B25" s="9" t="s">
        <v>18</v>
      </c>
      <c r="C25" s="8">
        <v>1</v>
      </c>
      <c r="D25" s="8" t="s">
        <v>5</v>
      </c>
    </row>
    <row r="26" spans="1:4">
      <c r="A26" s="8">
        <v>2</v>
      </c>
      <c r="B26" s="9" t="s">
        <v>19</v>
      </c>
      <c r="C26" s="8">
        <v>1</v>
      </c>
      <c r="D26" s="8" t="s">
        <v>5</v>
      </c>
    </row>
    <row r="27" spans="1:4" ht="30">
      <c r="A27" s="8">
        <v>3</v>
      </c>
      <c r="B27" s="9" t="s">
        <v>20</v>
      </c>
      <c r="C27" s="8">
        <v>1</v>
      </c>
      <c r="D27" s="8" t="s">
        <v>5</v>
      </c>
    </row>
    <row r="28" spans="1:4">
      <c r="A28" s="8">
        <v>4</v>
      </c>
      <c r="B28" s="9" t="s">
        <v>8</v>
      </c>
      <c r="C28" s="8">
        <v>1</v>
      </c>
      <c r="D28" s="8" t="s">
        <v>5</v>
      </c>
    </row>
    <row r="29" spans="1:4">
      <c r="A29" s="8">
        <v>5</v>
      </c>
      <c r="B29" s="9" t="s">
        <v>21</v>
      </c>
      <c r="C29" s="8">
        <v>6</v>
      </c>
      <c r="D29" s="8" t="s">
        <v>5</v>
      </c>
    </row>
    <row r="30" spans="1:4">
      <c r="A30" s="8">
        <v>6</v>
      </c>
      <c r="B30" s="9" t="s">
        <v>22</v>
      </c>
      <c r="C30" s="8">
        <v>1</v>
      </c>
      <c r="D30" s="8" t="s">
        <v>5</v>
      </c>
    </row>
    <row r="31" spans="1:4">
      <c r="A31" s="8">
        <v>7</v>
      </c>
      <c r="B31" s="9" t="s">
        <v>23</v>
      </c>
      <c r="C31" s="8">
        <v>2</v>
      </c>
      <c r="D31" s="8" t="s">
        <v>5</v>
      </c>
    </row>
    <row r="32" spans="1:4">
      <c r="A32" s="32">
        <v>8</v>
      </c>
      <c r="B32" s="9" t="s">
        <v>24</v>
      </c>
      <c r="C32" s="32">
        <v>10</v>
      </c>
      <c r="D32" s="8" t="s">
        <v>5</v>
      </c>
    </row>
    <row r="35" spans="1:4" ht="15.75" thickBot="1">
      <c r="A35" s="2"/>
      <c r="B35" s="3" t="s">
        <v>27</v>
      </c>
      <c r="C35" s="2"/>
      <c r="D35" s="2"/>
    </row>
    <row r="36" spans="1:4">
      <c r="A36" s="5"/>
      <c r="B36" s="6" t="s">
        <v>0</v>
      </c>
      <c r="C36" s="7" t="s">
        <v>1</v>
      </c>
      <c r="D36" s="7" t="s">
        <v>2</v>
      </c>
    </row>
    <row r="37" spans="1:4">
      <c r="A37" s="8">
        <v>1</v>
      </c>
      <c r="B37" s="9" t="s">
        <v>18</v>
      </c>
      <c r="C37" s="8">
        <v>1</v>
      </c>
      <c r="D37" s="8" t="s">
        <v>5</v>
      </c>
    </row>
    <row r="38" spans="1:4">
      <c r="A38" s="8">
        <v>2</v>
      </c>
      <c r="B38" s="9" t="s">
        <v>19</v>
      </c>
      <c r="C38" s="8">
        <v>1</v>
      </c>
      <c r="D38" s="8" t="s">
        <v>5</v>
      </c>
    </row>
    <row r="39" spans="1:4" ht="30">
      <c r="A39" s="8">
        <v>3</v>
      </c>
      <c r="B39" s="9" t="s">
        <v>20</v>
      </c>
      <c r="C39" s="8">
        <v>1</v>
      </c>
      <c r="D39" s="8" t="s">
        <v>5</v>
      </c>
    </row>
    <row r="40" spans="1:4">
      <c r="A40" s="8">
        <v>4</v>
      </c>
      <c r="B40" s="9" t="s">
        <v>8</v>
      </c>
      <c r="C40" s="8">
        <v>1</v>
      </c>
      <c r="D40" s="8" t="s">
        <v>5</v>
      </c>
    </row>
    <row r="41" spans="1:4">
      <c r="A41" s="8">
        <v>5</v>
      </c>
      <c r="B41" s="9" t="s">
        <v>21</v>
      </c>
      <c r="C41" s="8">
        <v>6</v>
      </c>
      <c r="D41" s="8" t="s">
        <v>5</v>
      </c>
    </row>
    <row r="42" spans="1:4">
      <c r="A42" s="8">
        <v>6</v>
      </c>
      <c r="B42" s="9" t="s">
        <v>22</v>
      </c>
      <c r="C42" s="8">
        <v>1</v>
      </c>
      <c r="D42" s="8" t="s">
        <v>5</v>
      </c>
    </row>
    <row r="43" spans="1:4">
      <c r="A43" s="8">
        <v>7</v>
      </c>
      <c r="B43" s="9" t="s">
        <v>23</v>
      </c>
      <c r="C43" s="8">
        <v>2</v>
      </c>
      <c r="D43" s="8" t="s">
        <v>5</v>
      </c>
    </row>
    <row r="44" spans="1:4">
      <c r="A44" s="32">
        <v>8</v>
      </c>
      <c r="B44" s="9" t="s">
        <v>24</v>
      </c>
      <c r="C44" s="32">
        <v>10</v>
      </c>
      <c r="D44" s="8" t="s">
        <v>5</v>
      </c>
    </row>
    <row r="46" spans="1:4" ht="15.75" thickBot="1">
      <c r="A46" s="2"/>
      <c r="B46" s="3" t="s">
        <v>28</v>
      </c>
      <c r="C46" s="2"/>
      <c r="D46" s="2"/>
    </row>
    <row r="47" spans="1:4">
      <c r="A47" s="5"/>
      <c r="B47" s="6" t="s">
        <v>0</v>
      </c>
      <c r="C47" s="7" t="s">
        <v>1</v>
      </c>
      <c r="D47" s="7" t="s">
        <v>2</v>
      </c>
    </row>
    <row r="48" spans="1:4">
      <c r="A48" s="8">
        <v>1</v>
      </c>
      <c r="B48" s="9" t="s">
        <v>18</v>
      </c>
      <c r="C48" s="8">
        <v>1</v>
      </c>
      <c r="D48" s="8" t="s">
        <v>5</v>
      </c>
    </row>
    <row r="49" spans="1:4">
      <c r="A49" s="8">
        <v>2</v>
      </c>
      <c r="B49" s="9" t="s">
        <v>19</v>
      </c>
      <c r="C49" s="8">
        <v>1</v>
      </c>
      <c r="D49" s="8" t="s">
        <v>5</v>
      </c>
    </row>
    <row r="50" spans="1:4" ht="30">
      <c r="A50" s="8">
        <v>3</v>
      </c>
      <c r="B50" s="9" t="s">
        <v>20</v>
      </c>
      <c r="C50" s="8">
        <v>1</v>
      </c>
      <c r="D50" s="8" t="s">
        <v>5</v>
      </c>
    </row>
    <row r="51" spans="1:4">
      <c r="A51" s="8">
        <v>4</v>
      </c>
      <c r="B51" s="9" t="s">
        <v>8</v>
      </c>
      <c r="C51" s="8">
        <v>1</v>
      </c>
      <c r="D51" s="8" t="s">
        <v>5</v>
      </c>
    </row>
    <row r="52" spans="1:4">
      <c r="A52" s="8">
        <v>5</v>
      </c>
      <c r="B52" s="9" t="s">
        <v>21</v>
      </c>
      <c r="C52" s="8">
        <v>7</v>
      </c>
      <c r="D52" s="8" t="s">
        <v>5</v>
      </c>
    </row>
    <row r="53" spans="1:4">
      <c r="A53" s="8">
        <v>6</v>
      </c>
      <c r="B53" s="9" t="s">
        <v>22</v>
      </c>
      <c r="C53" s="8">
        <v>1</v>
      </c>
      <c r="D53" s="8" t="s">
        <v>5</v>
      </c>
    </row>
    <row r="54" spans="1:4">
      <c r="A54" s="8">
        <v>7</v>
      </c>
      <c r="B54" s="9" t="s">
        <v>23</v>
      </c>
      <c r="C54" s="8">
        <v>2</v>
      </c>
      <c r="D54" s="8" t="s">
        <v>5</v>
      </c>
    </row>
    <row r="55" spans="1:4">
      <c r="A55" s="32">
        <v>8</v>
      </c>
      <c r="B55" s="9" t="s">
        <v>24</v>
      </c>
      <c r="C55" s="32">
        <v>11</v>
      </c>
      <c r="D55" s="8" t="s">
        <v>5</v>
      </c>
    </row>
    <row r="57" spans="1:4" ht="15.75" thickBot="1">
      <c r="A57" s="2"/>
      <c r="B57" s="3" t="s">
        <v>28</v>
      </c>
      <c r="C57" s="2"/>
      <c r="D57" s="2"/>
    </row>
    <row r="58" spans="1:4">
      <c r="A58" s="5"/>
      <c r="B58" s="6" t="s">
        <v>0</v>
      </c>
      <c r="C58" s="7" t="s">
        <v>1</v>
      </c>
      <c r="D58" s="7" t="s">
        <v>2</v>
      </c>
    </row>
    <row r="59" spans="1:4">
      <c r="A59" s="8">
        <v>1</v>
      </c>
      <c r="B59" s="9" t="s">
        <v>18</v>
      </c>
      <c r="C59" s="8">
        <v>1</v>
      </c>
      <c r="D59" s="8" t="s">
        <v>5</v>
      </c>
    </row>
    <row r="60" spans="1:4">
      <c r="A60" s="8">
        <v>2</v>
      </c>
      <c r="B60" s="9" t="s">
        <v>19</v>
      </c>
      <c r="C60" s="8">
        <v>1</v>
      </c>
      <c r="D60" s="8" t="s">
        <v>5</v>
      </c>
    </row>
    <row r="61" spans="1:4" ht="30">
      <c r="A61" s="8">
        <v>3</v>
      </c>
      <c r="B61" s="9" t="s">
        <v>20</v>
      </c>
      <c r="C61" s="8">
        <v>1</v>
      </c>
      <c r="D61" s="8" t="s">
        <v>5</v>
      </c>
    </row>
    <row r="62" spans="1:4">
      <c r="A62" s="8">
        <v>4</v>
      </c>
      <c r="B62" s="9" t="s">
        <v>8</v>
      </c>
      <c r="C62" s="8">
        <v>1</v>
      </c>
      <c r="D62" s="8" t="s">
        <v>5</v>
      </c>
    </row>
    <row r="63" spans="1:4">
      <c r="A63" s="8">
        <v>5</v>
      </c>
      <c r="B63" s="9" t="s">
        <v>21</v>
      </c>
      <c r="C63" s="8">
        <v>9</v>
      </c>
      <c r="D63" s="8" t="s">
        <v>5</v>
      </c>
    </row>
    <row r="64" spans="1:4">
      <c r="A64" s="8">
        <v>6</v>
      </c>
      <c r="B64" s="9" t="s">
        <v>22</v>
      </c>
      <c r="C64" s="8">
        <v>1</v>
      </c>
      <c r="D64" s="8" t="s">
        <v>5</v>
      </c>
    </row>
    <row r="65" spans="1:4">
      <c r="A65" s="8">
        <v>7</v>
      </c>
      <c r="B65" s="9" t="s">
        <v>23</v>
      </c>
      <c r="C65" s="8">
        <v>3</v>
      </c>
      <c r="D65" s="8" t="s">
        <v>5</v>
      </c>
    </row>
    <row r="66" spans="1:4">
      <c r="A66" s="32">
        <v>8</v>
      </c>
      <c r="B66" s="9" t="s">
        <v>24</v>
      </c>
      <c r="C66" s="32">
        <v>11</v>
      </c>
      <c r="D66" s="8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topLeftCell="A46" workbookViewId="0">
      <selection activeCell="R55" sqref="Q55:R55"/>
    </sheetView>
  </sheetViews>
  <sheetFormatPr defaultRowHeight="15"/>
  <cols>
    <col min="1" max="1" width="1.28515625" customWidth="1"/>
    <col min="2" max="2" width="36.5703125" style="4" customWidth="1"/>
    <col min="3" max="3" width="6.42578125" customWidth="1"/>
    <col min="4" max="4" width="4.5703125" customWidth="1"/>
  </cols>
  <sheetData>
    <row r="1" spans="1:4" s="2" customFormat="1" ht="15.75" thickBot="1">
      <c r="B1" s="3" t="s">
        <v>84</v>
      </c>
    </row>
    <row r="2" spans="1:4" s="1" customFormat="1">
      <c r="A2" s="5"/>
      <c r="B2" s="6" t="s">
        <v>0</v>
      </c>
      <c r="C2" s="7" t="s">
        <v>1</v>
      </c>
      <c r="D2" s="7" t="s">
        <v>2</v>
      </c>
    </row>
    <row r="3" spans="1:4" ht="30">
      <c r="A3" s="8"/>
      <c r="B3" s="9" t="s">
        <v>30</v>
      </c>
      <c r="C3" s="8">
        <v>3</v>
      </c>
      <c r="D3" s="8" t="s">
        <v>85</v>
      </c>
    </row>
    <row r="4" spans="1:4">
      <c r="A4" s="8"/>
      <c r="B4" s="9" t="s">
        <v>31</v>
      </c>
      <c r="C4" s="8">
        <v>8</v>
      </c>
      <c r="D4" s="8" t="s">
        <v>33</v>
      </c>
    </row>
    <row r="5" spans="1:4">
      <c r="A5" s="8"/>
      <c r="B5" s="9" t="s">
        <v>32</v>
      </c>
      <c r="C5" s="8">
        <v>5</v>
      </c>
      <c r="D5" s="8" t="s">
        <v>33</v>
      </c>
    </row>
    <row r="6" spans="1:4">
      <c r="A6" s="8"/>
      <c r="B6" s="9" t="s">
        <v>36</v>
      </c>
      <c r="C6" s="8">
        <v>2</v>
      </c>
      <c r="D6" s="8" t="s">
        <v>5</v>
      </c>
    </row>
    <row r="7" spans="1:4">
      <c r="A7" s="8"/>
      <c r="B7" s="9" t="s">
        <v>34</v>
      </c>
      <c r="C7" s="8">
        <v>2</v>
      </c>
      <c r="D7" s="8" t="s">
        <v>5</v>
      </c>
    </row>
    <row r="8" spans="1:4">
      <c r="A8" s="8"/>
      <c r="B8" s="9" t="s">
        <v>35</v>
      </c>
      <c r="C8" s="8">
        <v>2</v>
      </c>
      <c r="D8" s="8" t="s">
        <v>5</v>
      </c>
    </row>
    <row r="9" spans="1:4">
      <c r="A9" s="8"/>
      <c r="B9" s="9" t="s">
        <v>37</v>
      </c>
      <c r="C9" s="8">
        <v>1</v>
      </c>
      <c r="D9" s="8" t="s">
        <v>5</v>
      </c>
    </row>
    <row r="10" spans="1:4">
      <c r="A10" s="8"/>
      <c r="B10" s="9" t="s">
        <v>67</v>
      </c>
      <c r="C10" s="8">
        <v>1</v>
      </c>
      <c r="D10" s="8" t="s">
        <v>5</v>
      </c>
    </row>
    <row r="11" spans="1:4">
      <c r="A11" s="8"/>
      <c r="B11" s="9" t="s">
        <v>94</v>
      </c>
      <c r="C11" s="8">
        <v>1</v>
      </c>
      <c r="D11" s="8" t="s">
        <v>5</v>
      </c>
    </row>
    <row r="12" spans="1:4">
      <c r="A12" s="8"/>
      <c r="B12" s="9" t="s">
        <v>71</v>
      </c>
      <c r="C12" s="8">
        <v>2</v>
      </c>
      <c r="D12" s="8" t="s">
        <v>5</v>
      </c>
    </row>
    <row r="13" spans="1:4" ht="30">
      <c r="A13" s="8"/>
      <c r="B13" s="9" t="s">
        <v>86</v>
      </c>
      <c r="C13" s="8">
        <v>2</v>
      </c>
      <c r="D13" s="8" t="s">
        <v>5</v>
      </c>
    </row>
    <row r="14" spans="1:4">
      <c r="A14" s="8"/>
      <c r="B14" s="9" t="s">
        <v>43</v>
      </c>
      <c r="C14" s="8">
        <v>2</v>
      </c>
      <c r="D14" s="8" t="s">
        <v>5</v>
      </c>
    </row>
    <row r="15" spans="1:4">
      <c r="A15" s="8"/>
      <c r="B15" s="9" t="s">
        <v>44</v>
      </c>
      <c r="C15" s="8">
        <v>6</v>
      </c>
      <c r="D15" s="8" t="s">
        <v>5</v>
      </c>
    </row>
    <row r="16" spans="1:4">
      <c r="A16" s="8"/>
      <c r="B16" s="9" t="s">
        <v>45</v>
      </c>
      <c r="C16" s="8">
        <v>2</v>
      </c>
      <c r="D16" s="8" t="s">
        <v>5</v>
      </c>
    </row>
    <row r="17" spans="1:4">
      <c r="A17" s="8"/>
      <c r="B17" s="9" t="s">
        <v>46</v>
      </c>
      <c r="C17" s="8">
        <v>2</v>
      </c>
      <c r="D17" s="8" t="s">
        <v>5</v>
      </c>
    </row>
    <row r="18" spans="1:4">
      <c r="A18" s="8"/>
      <c r="B18" s="9" t="s">
        <v>47</v>
      </c>
      <c r="C18" s="8"/>
      <c r="D18" s="8" t="s">
        <v>5</v>
      </c>
    </row>
    <row r="19" spans="1:4">
      <c r="A19" s="8"/>
      <c r="B19" s="9" t="s">
        <v>48</v>
      </c>
      <c r="C19" s="8"/>
      <c r="D19" s="8" t="s">
        <v>5</v>
      </c>
    </row>
    <row r="20" spans="1:4">
      <c r="A20" s="8"/>
      <c r="B20" s="9" t="s">
        <v>87</v>
      </c>
      <c r="C20" s="8">
        <v>1</v>
      </c>
      <c r="D20" s="8" t="s">
        <v>5</v>
      </c>
    </row>
    <row r="21" spans="1:4">
      <c r="A21" s="8"/>
      <c r="B21" s="9" t="s">
        <v>50</v>
      </c>
      <c r="C21" s="8"/>
      <c r="D21" s="8" t="s">
        <v>5</v>
      </c>
    </row>
    <row r="22" spans="1:4">
      <c r="A22" s="8"/>
      <c r="B22" s="9" t="s">
        <v>88</v>
      </c>
      <c r="C22" s="8">
        <v>1</v>
      </c>
      <c r="D22" s="8" t="s">
        <v>5</v>
      </c>
    </row>
    <row r="23" spans="1:4">
      <c r="A23" s="8"/>
      <c r="B23" s="9" t="s">
        <v>50</v>
      </c>
      <c r="C23" s="8">
        <v>2</v>
      </c>
      <c r="D23" s="8" t="s">
        <v>5</v>
      </c>
    </row>
    <row r="24" spans="1:4">
      <c r="A24" s="8"/>
      <c r="B24" s="9" t="s">
        <v>184</v>
      </c>
      <c r="C24" s="8">
        <v>1</v>
      </c>
      <c r="D24" s="8" t="s">
        <v>5</v>
      </c>
    </row>
    <row r="25" spans="1:4" ht="30">
      <c r="A25" s="8"/>
      <c r="B25" s="9" t="s">
        <v>96</v>
      </c>
      <c r="C25" s="8">
        <v>6</v>
      </c>
      <c r="D25" s="8" t="s">
        <v>5</v>
      </c>
    </row>
    <row r="26" spans="1:4">
      <c r="A26" s="8"/>
      <c r="B26" s="9" t="s">
        <v>78</v>
      </c>
      <c r="C26" s="8">
        <v>1</v>
      </c>
      <c r="D26" s="8" t="s">
        <v>5</v>
      </c>
    </row>
    <row r="27" spans="1:4" ht="30">
      <c r="A27" s="8"/>
      <c r="B27" s="9" t="s">
        <v>97</v>
      </c>
      <c r="C27" s="8">
        <v>1</v>
      </c>
      <c r="D27" s="8" t="s">
        <v>85</v>
      </c>
    </row>
    <row r="28" spans="1:4">
      <c r="A28" s="8"/>
      <c r="B28" s="9"/>
      <c r="C28" s="8"/>
      <c r="D28" s="8"/>
    </row>
    <row r="29" spans="1:4">
      <c r="A29" s="8"/>
      <c r="B29" s="9" t="s">
        <v>98</v>
      </c>
      <c r="C29" s="8">
        <v>1</v>
      </c>
      <c r="D29" s="8" t="s">
        <v>5</v>
      </c>
    </row>
    <row r="30" spans="1:4">
      <c r="A30" s="8"/>
      <c r="B30" s="9" t="s">
        <v>104</v>
      </c>
      <c r="C30" s="8">
        <v>6</v>
      </c>
      <c r="D30" s="8" t="s">
        <v>5</v>
      </c>
    </row>
    <row r="31" spans="1:4">
      <c r="A31" s="8"/>
      <c r="B31" s="9" t="s">
        <v>93</v>
      </c>
      <c r="C31" s="8">
        <v>1</v>
      </c>
      <c r="D31" s="8" t="s">
        <v>5</v>
      </c>
    </row>
    <row r="32" spans="1:4">
      <c r="A32" s="8"/>
      <c r="B32" s="9" t="s">
        <v>52</v>
      </c>
      <c r="C32" s="8">
        <v>49</v>
      </c>
      <c r="D32" s="8" t="s">
        <v>5</v>
      </c>
    </row>
    <row r="33" spans="1:4">
      <c r="A33" s="8"/>
      <c r="B33" s="9" t="s">
        <v>53</v>
      </c>
      <c r="C33" s="8">
        <v>11</v>
      </c>
      <c r="D33" s="8" t="s">
        <v>5</v>
      </c>
    </row>
    <row r="34" spans="1:4">
      <c r="A34" s="8"/>
      <c r="B34" s="9" t="s">
        <v>89</v>
      </c>
      <c r="C34" s="8">
        <v>1</v>
      </c>
      <c r="D34" s="8" t="s">
        <v>5</v>
      </c>
    </row>
    <row r="35" spans="1:4">
      <c r="A35" s="8"/>
      <c r="B35" s="9" t="s">
        <v>54</v>
      </c>
      <c r="C35" s="8">
        <v>3</v>
      </c>
      <c r="D35" s="8" t="s">
        <v>5</v>
      </c>
    </row>
    <row r="36" spans="1:4">
      <c r="A36" s="8"/>
      <c r="B36" s="9" t="s">
        <v>95</v>
      </c>
      <c r="C36" s="8">
        <v>2</v>
      </c>
      <c r="D36" s="8" t="s">
        <v>5</v>
      </c>
    </row>
    <row r="37" spans="1:4">
      <c r="A37" s="8"/>
      <c r="B37" s="9" t="s">
        <v>106</v>
      </c>
      <c r="C37" s="8">
        <v>6</v>
      </c>
      <c r="D37" s="8" t="s">
        <v>5</v>
      </c>
    </row>
    <row r="38" spans="1:4">
      <c r="A38" s="8"/>
      <c r="B38" s="9" t="s">
        <v>107</v>
      </c>
      <c r="C38" s="8">
        <v>18</v>
      </c>
      <c r="D38" s="8" t="s">
        <v>5</v>
      </c>
    </row>
    <row r="39" spans="1:4">
      <c r="A39" s="8"/>
      <c r="B39" s="9" t="s">
        <v>185</v>
      </c>
      <c r="C39" s="8">
        <v>1</v>
      </c>
      <c r="D39" s="8" t="s">
        <v>5</v>
      </c>
    </row>
    <row r="40" spans="1:4">
      <c r="A40" s="8"/>
      <c r="B40" s="9" t="s">
        <v>105</v>
      </c>
      <c r="C40" s="8">
        <v>6</v>
      </c>
      <c r="D40" s="8" t="s">
        <v>5</v>
      </c>
    </row>
    <row r="41" spans="1:4" ht="30">
      <c r="A41" s="8"/>
      <c r="B41" s="9" t="s">
        <v>108</v>
      </c>
      <c r="C41" s="8">
        <v>6</v>
      </c>
      <c r="D41" s="8" t="s">
        <v>5</v>
      </c>
    </row>
    <row r="42" spans="1:4" ht="30">
      <c r="A42" s="8"/>
      <c r="B42" s="9" t="s">
        <v>55</v>
      </c>
      <c r="C42" s="8">
        <v>6</v>
      </c>
      <c r="D42" s="8" t="s">
        <v>5</v>
      </c>
    </row>
    <row r="43" spans="1:4">
      <c r="A43" s="8"/>
      <c r="B43" s="9" t="s">
        <v>56</v>
      </c>
      <c r="C43" s="8">
        <v>9</v>
      </c>
      <c r="D43" s="8" t="s">
        <v>5</v>
      </c>
    </row>
    <row r="44" spans="1:4">
      <c r="A44" s="8"/>
      <c r="B44" s="9" t="s">
        <v>57</v>
      </c>
      <c r="C44" s="8">
        <v>90</v>
      </c>
      <c r="D44" s="8" t="s">
        <v>5</v>
      </c>
    </row>
    <row r="45" spans="1:4">
      <c r="A45" s="8"/>
      <c r="B45" s="9" t="s">
        <v>90</v>
      </c>
      <c r="C45" s="8">
        <v>4</v>
      </c>
      <c r="D45" s="8" t="s">
        <v>5</v>
      </c>
    </row>
    <row r="46" spans="1:4">
      <c r="A46" s="8"/>
      <c r="B46" s="9"/>
      <c r="C46" s="8"/>
      <c r="D46" s="8"/>
    </row>
    <row r="47" spans="1:4">
      <c r="A47" s="8"/>
      <c r="B47" s="9" t="s">
        <v>91</v>
      </c>
      <c r="C47" s="8">
        <v>2</v>
      </c>
      <c r="D47" s="8" t="s">
        <v>5</v>
      </c>
    </row>
    <row r="48" spans="1:4">
      <c r="A48" s="8"/>
      <c r="B48" s="9" t="s">
        <v>60</v>
      </c>
      <c r="C48" s="8">
        <v>16</v>
      </c>
      <c r="D48" s="8" t="s">
        <v>5</v>
      </c>
    </row>
    <row r="49" spans="1:4">
      <c r="A49" s="8"/>
      <c r="B49" s="9" t="s">
        <v>92</v>
      </c>
      <c r="C49" s="8">
        <v>1</v>
      </c>
      <c r="D49" s="8" t="s">
        <v>5</v>
      </c>
    </row>
    <row r="50" spans="1:4">
      <c r="A50" s="8"/>
      <c r="B50" s="9" t="s">
        <v>60</v>
      </c>
      <c r="C50" s="8"/>
      <c r="D50" s="8" t="s">
        <v>5</v>
      </c>
    </row>
    <row r="51" spans="1:4">
      <c r="A51" s="8"/>
      <c r="B51" s="9" t="s">
        <v>61</v>
      </c>
      <c r="C51" s="8"/>
      <c r="D51" s="8" t="s">
        <v>5</v>
      </c>
    </row>
    <row r="52" spans="1:4">
      <c r="A52" s="8"/>
      <c r="B52" s="9" t="s">
        <v>62</v>
      </c>
      <c r="C52" s="8"/>
      <c r="D52" s="8" t="s">
        <v>5</v>
      </c>
    </row>
    <row r="53" spans="1:4">
      <c r="A53" s="8"/>
      <c r="B53" s="9" t="s">
        <v>63</v>
      </c>
      <c r="C53" s="8"/>
      <c r="D53" s="8" t="s">
        <v>5</v>
      </c>
    </row>
    <row r="54" spans="1:4" ht="30">
      <c r="A54" s="8"/>
      <c r="B54" s="9" t="s">
        <v>99</v>
      </c>
      <c r="C54" s="8">
        <v>6</v>
      </c>
      <c r="D54" s="8" t="s">
        <v>5</v>
      </c>
    </row>
    <row r="55" spans="1:4">
      <c r="A55" s="8"/>
      <c r="B55" s="9" t="s">
        <v>100</v>
      </c>
      <c r="C55" s="8">
        <v>6</v>
      </c>
      <c r="D55" s="8" t="s">
        <v>5</v>
      </c>
    </row>
    <row r="56" spans="1:4">
      <c r="A56" s="8"/>
      <c r="B56" s="9" t="s">
        <v>101</v>
      </c>
      <c r="C56" s="8">
        <v>6</v>
      </c>
      <c r="D56" s="8" t="s">
        <v>5</v>
      </c>
    </row>
    <row r="57" spans="1:4">
      <c r="A57" s="8"/>
      <c r="B57" s="9" t="s">
        <v>102</v>
      </c>
      <c r="C57" s="8">
        <v>6</v>
      </c>
      <c r="D57" s="8" t="s">
        <v>5</v>
      </c>
    </row>
    <row r="58" spans="1:4">
      <c r="A58" s="8"/>
      <c r="B58" s="9" t="s">
        <v>103</v>
      </c>
      <c r="C58" s="8">
        <v>6</v>
      </c>
      <c r="D58" s="8" t="s">
        <v>5</v>
      </c>
    </row>
    <row r="59" spans="1:4">
      <c r="A59" s="8"/>
      <c r="B59" s="9" t="s">
        <v>109</v>
      </c>
      <c r="C59" s="8">
        <v>1</v>
      </c>
      <c r="D59" s="8" t="s">
        <v>5</v>
      </c>
    </row>
    <row r="60" spans="1:4" ht="30">
      <c r="A60" s="8"/>
      <c r="B60" s="9" t="s">
        <v>186</v>
      </c>
      <c r="C60" s="8">
        <v>18</v>
      </c>
      <c r="D60" s="8" t="s">
        <v>5</v>
      </c>
    </row>
    <row r="61" spans="1:4">
      <c r="A61" s="8"/>
      <c r="B61" s="9" t="s">
        <v>187</v>
      </c>
      <c r="C61" s="8">
        <v>1</v>
      </c>
      <c r="D61" s="8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R24" sqref="R24"/>
    </sheetView>
  </sheetViews>
  <sheetFormatPr defaultRowHeight="15"/>
  <cols>
    <col min="1" max="1" width="2.42578125" customWidth="1"/>
    <col min="2" max="2" width="33.5703125" customWidth="1"/>
    <col min="3" max="3" width="6.28515625" customWidth="1"/>
    <col min="4" max="4" width="4.140625" customWidth="1"/>
  </cols>
  <sheetData>
    <row r="1" spans="1:4" ht="15.75" thickBot="1">
      <c r="A1" s="2"/>
      <c r="B1" s="3" t="s">
        <v>211</v>
      </c>
      <c r="C1" s="2"/>
      <c r="D1" s="2"/>
    </row>
    <row r="2" spans="1:4">
      <c r="A2" s="5"/>
      <c r="B2" s="6" t="s">
        <v>0</v>
      </c>
      <c r="C2" s="7" t="s">
        <v>1</v>
      </c>
      <c r="D2" s="7" t="s">
        <v>2</v>
      </c>
    </row>
    <row r="3" spans="1:4" ht="30">
      <c r="A3" s="8">
        <v>1</v>
      </c>
      <c r="B3" s="9" t="s">
        <v>212</v>
      </c>
      <c r="C3" s="8">
        <v>1</v>
      </c>
      <c r="D3" s="8" t="s">
        <v>5</v>
      </c>
    </row>
    <row r="4" spans="1:4">
      <c r="A4" s="8">
        <v>2</v>
      </c>
      <c r="B4" s="9" t="s">
        <v>209</v>
      </c>
      <c r="C4" s="8">
        <v>1</v>
      </c>
      <c r="D4" s="8" t="s">
        <v>5</v>
      </c>
    </row>
    <row r="5" spans="1:4" ht="38.25" customHeight="1">
      <c r="A5" s="8">
        <v>3</v>
      </c>
      <c r="B5" s="9" t="s">
        <v>20</v>
      </c>
      <c r="C5" s="8">
        <v>1</v>
      </c>
      <c r="D5" s="8" t="s">
        <v>5</v>
      </c>
    </row>
    <row r="6" spans="1:4">
      <c r="A6" s="8">
        <v>4</v>
      </c>
      <c r="B6" s="9" t="s">
        <v>8</v>
      </c>
      <c r="C6" s="8">
        <v>4</v>
      </c>
      <c r="D6" s="8" t="s">
        <v>5</v>
      </c>
    </row>
    <row r="7" spans="1:4">
      <c r="A7" s="8">
        <v>5</v>
      </c>
      <c r="B7" s="9" t="s">
        <v>21</v>
      </c>
      <c r="C7" s="8">
        <v>10</v>
      </c>
      <c r="D7" s="8" t="s">
        <v>5</v>
      </c>
    </row>
    <row r="8" spans="1:4">
      <c r="A8" s="8"/>
      <c r="B8" s="9" t="s">
        <v>210</v>
      </c>
      <c r="C8" s="8">
        <v>1</v>
      </c>
      <c r="D8" s="8" t="s">
        <v>85</v>
      </c>
    </row>
    <row r="9" spans="1:4" ht="18" customHeight="1">
      <c r="A9" s="8">
        <v>6</v>
      </c>
      <c r="B9" s="9" t="s">
        <v>22</v>
      </c>
      <c r="C9" s="8">
        <v>9</v>
      </c>
      <c r="D9" s="8" t="s">
        <v>5</v>
      </c>
    </row>
    <row r="10" spans="1:4" ht="18" customHeight="1">
      <c r="A10" s="8">
        <v>7</v>
      </c>
      <c r="B10" s="9" t="s">
        <v>23</v>
      </c>
      <c r="C10" s="8">
        <v>3</v>
      </c>
      <c r="D10" s="8" t="s">
        <v>5</v>
      </c>
    </row>
    <row r="11" spans="1:4" ht="16.5" customHeight="1">
      <c r="A11" s="32">
        <v>8</v>
      </c>
      <c r="B11" s="9" t="s">
        <v>24</v>
      </c>
      <c r="C11" s="32">
        <v>18</v>
      </c>
      <c r="D11" s="32" t="s">
        <v>85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MATERIÁL NOSNÝ</vt:lpstr>
      <vt:lpstr>ROZVADĚČ RH</vt:lpstr>
      <vt:lpstr>ROZVADĚČ RDA</vt:lpstr>
      <vt:lpstr>ROZVADĚČ RPO</vt:lpstr>
      <vt:lpstr>ROZVADĚČE ORDINACÍ</vt:lpstr>
      <vt:lpstr>ROZVADĚČ RMS</vt:lpstr>
      <vt:lpstr>ROZVADĚČ LÉKÁRNA</vt:lpstr>
    </vt:vector>
  </TitlesOfParts>
  <Company>Plyko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Valášek</dc:creator>
  <cp:lastModifiedBy>Valášek</cp:lastModifiedBy>
  <cp:lastPrinted>2013-02-07T09:39:40Z</cp:lastPrinted>
  <dcterms:created xsi:type="dcterms:W3CDTF">2013-02-05T11:10:22Z</dcterms:created>
  <dcterms:modified xsi:type="dcterms:W3CDTF">2013-02-27T07:59:53Z</dcterms:modified>
</cp:coreProperties>
</file>