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1980" windowHeight="1335" activeTab="0"/>
  </bookViews>
  <sheets>
    <sheet name="Sadrokartóny" sheetId="1" r:id="rId1"/>
  </sheets>
  <definedNames>
    <definedName name="_xlnm.Print_Area" localSheetId="0">'Sadrokartóny'!#REF!</definedName>
  </definedNames>
  <calcPr fullCalcOnLoad="1"/>
</workbook>
</file>

<file path=xl/sharedStrings.xml><?xml version="1.0" encoding="utf-8"?>
<sst xmlns="http://schemas.openxmlformats.org/spreadsheetml/2006/main" count="28" uniqueCount="27">
  <si>
    <t>1 NP</t>
  </si>
  <si>
    <t>2NP</t>
  </si>
  <si>
    <t>3NP</t>
  </si>
  <si>
    <t>4NP</t>
  </si>
  <si>
    <t>5NP</t>
  </si>
  <si>
    <t>Sadrokartonová stena RIGIPS 3.41.02 (SK24) hrúbky 205mm, 2xCW75/205 RB priečka Rigips EI 60 na dvojitej podkonštrukcii CW 75+75, opláštená z každej strany  2x RB 12,5, s minerálnou izoláciou hrúbky 2x75mm s obj. hmotnosťou min. 15kg/m3, Rw=64dB</t>
  </si>
  <si>
    <t>Sadrokartónová stena RIGIPS 3.41.01 (SK24) hrúbky 155mm, 2xCW50/155 R, priečka Rigips EI 60 na dvojitej kovovej podkonštrukcii CW 50+50,opláštená z každej strany 2x RB 12,5, s minerálnou izoláciou hrúbky 2x50mm s obj. hmotnosťou min. 15kg/m3, Rw=62dB</t>
  </si>
  <si>
    <t>Sadrokartónová stena RIGIPS 3.40.06 (SK14) hrúbky 150mm, CW100/150 RB - BEZ IZOLÁCIE, priečka RIGIPS na kovovej podkonštrukcii CW 100, opláštená z kzdej strany strany 2x RB 12,5</t>
  </si>
  <si>
    <t>Sadrokartónová steny RIGIPS 3.40.06 (SK14) hrúbky 150 mm, CW100/150 RB, priečka RIGIPS EI 60 na kovovej podkonštrukcii CW 100 opláštená z každej strany 2x RB 12,5, s minerálnou izoláciou hrúbky 100mm s obj. hmotnosťou min. 15kg/m3, Rw=56dB</t>
  </si>
  <si>
    <t>Sadrokartónová stena RIGIPS 3.40.02 (SK12) hrúbky 100mm, CW75/100 RB, priečka RIGIPS EI 30 na kovovej podkonštrukcii CW 75 opláštená z každej strany 1x RB 12,5, s minerálnou izoláciou hrúbky 50mm s obj. hmotnosťou min. 15kg/m3, Rw=45dB</t>
  </si>
  <si>
    <t>Sadrokartónová stena RIGIPS 3.40.03 (SK12) hrúbky 125mm CW100/125 RB, priečka RIGIPS EI 30 na kovovej podkonštrukcii CW 100, opláštená z každej strany 1x RB 12,5, s minerálnou izoláciou hrúbky min.50mm s obj. hmotnosťou min. 15kg/m3, Rw=47dB</t>
  </si>
  <si>
    <t>Sadrokartónová stena RIGIPS 3.40.05 (SK14) hrúbky 125 mmCW75/125 RB, priečka RIGIPS EI 60 na kovovej podkonštrukcii CW 75 opláštená z každej strany 2x RB 12,5, s minerálnou izoláciou hrúbky 75mm s obj. hmotnosťou min. 15kg/m3, Rw=53dB</t>
  </si>
  <si>
    <t>CW50 + sadrokartónová stena RIGIPS 3.40.05 (SK14) hrúbky 125mm, CW75/125 RB, Kovová konštrukcia z CW50 (zo strany inšt. šachty) + priečka RIGIPS EI 60 na kovovej podkonštrukcii CW 75 opláštená z každej strany 2x RB 12,5, s minerálnou izoláciou hrúbky 75mm s obj. hmotnosťou min. 15kg/m3, Rw=53dB</t>
  </si>
  <si>
    <t>CW50 + sadrokartónová stena RIGIPS 3.40.05 (SK14) hrúbky 125mm, CW75/125 RB, Kovová konštrukcia z CW50 (zo strany inšt. šachty) + priečka RIGIPS EI 90 na kovovej podkonštrukcii CW 75 opláštená z každej strany 2x RF 12,5, s minerálnou izoláciou hrúbky 75mm s obj. hmotnosťou min. 15kg/m3, Rw=53dB</t>
  </si>
  <si>
    <t>SDK predsadená stena inštalačná CW50 + RIGIPS hrúbky 2x12,5mm kovová konštrukcia z CW50 opláštená 2xRB 12,5mm</t>
  </si>
  <si>
    <t>Predsadená spriahnutá stena RIGIPS 3.21.00 (OK11) na betón.stene, predsadená stena RIGIPS na kovovej podkonštrukcii z CD profilov a nastaviteľných strmeňoch, opláštená 1x RB 12,5 s minerálnou izoláciou hrúbky 30mm s obj. hmotnosťou min. 30kg/m3</t>
  </si>
  <si>
    <t>Predsadená stena RIGIPS 3.10.00 (OB01) na bet. Stene, na murovanej stene</t>
  </si>
  <si>
    <t>schody</t>
  </si>
  <si>
    <t>Sádrokartónové priečky</t>
  </si>
  <si>
    <t>Sádrokartónový podhľad</t>
  </si>
  <si>
    <t>Kazetový podhľad 600x600. Výplňové kazety sú nehorľavé platne z lisovaného minerálneho vlákna rozmerov 600x600 mm resp. 600x1200 mm a hrúbky 15 mm, so zapustenými hranami na všetkých štyroch stranách</t>
  </si>
  <si>
    <t>Sádrokartónový podhľad do vlhkého prostredia</t>
  </si>
  <si>
    <t>Rampa na osvtelenie nad bazénom</t>
  </si>
  <si>
    <t xml:space="preserve">j.cena </t>
  </si>
  <si>
    <t>cena celkom</t>
  </si>
  <si>
    <t>Cena celkom</t>
  </si>
  <si>
    <t>množstvo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</si>
</sst>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* _-#,##0\ &quot;Sk&quot;;* \-#,##0\ &quot;Sk&quot;;* _-&quot;-&quot;\ &quot;Sk&quot;;@"/>
    <numFmt numFmtId="173" formatCode="* #,##0;* \-#,##0;* &quot;-&quot;;@"/>
    <numFmt numFmtId="174" formatCode="* _-#,##0.00\ &quot;Sk&quot;;* \-#,##0.00\ &quot;Sk&quot;;* _-&quot;-&quot;??\ &quot;Sk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* _-#,##0\ &quot;Kč&quot;;* \-#,##0\ &quot;Kč&quot;;* _-&quot;-&quot;\ &quot;Kč&quot;;@"/>
    <numFmt numFmtId="181" formatCode="* _-#,##0.00\ &quot;Kč&quot;;* \-#,##0.00\ &quot;Kč&quot;;* _-&quot;-&quot;??\ &quot;Kč&quot;;@"/>
    <numFmt numFmtId="182" formatCode="#"/>
    <numFmt numFmtId="183" formatCode="#,##0.0"/>
    <numFmt numFmtId="184" formatCode="#,##0.000"/>
    <numFmt numFmtId="185" formatCode="#,##0;\-#,##0"/>
    <numFmt numFmtId="186" formatCode="#,##0.000;\-#,##0.000"/>
    <numFmt numFmtId="187" formatCode="#,##0.00000;\-#,##0.00000"/>
    <numFmt numFmtId="188" formatCode="#,##0.00;\-#,##0.00"/>
    <numFmt numFmtId="189" formatCode="0.000"/>
    <numFmt numFmtId="190" formatCode="#,##0.0000"/>
    <numFmt numFmtId="191" formatCode="#,##0.00000"/>
    <numFmt numFmtId="192" formatCode="0.0000000"/>
    <numFmt numFmtId="193" formatCode="0.000000"/>
    <numFmt numFmtId="194" formatCode="0.00000"/>
    <numFmt numFmtId="195" formatCode="0.0000"/>
    <numFmt numFmtId="196" formatCode="#,##0.00_ ;\-#,##0.00\ "/>
    <numFmt numFmtId="197" formatCode="_-* #,##0.000\ _S_k_-;\-* #,##0.000\ _S_k_-;_-* &quot;-&quot;??\ _S_k_-;_-@_-"/>
    <numFmt numFmtId="198" formatCode="_-* #,##0.000\ _S_k_-;\-* #,##0.000\ _S_k_-;_-* &quot;-&quot;???\ _S_k_-;_-@_-"/>
    <numFmt numFmtId="199" formatCode="0.0"/>
    <numFmt numFmtId="200" formatCode="#,##0.00\ [$€-1]"/>
    <numFmt numFmtId="201" formatCode="#,##0\ &quot;Sk&quot;"/>
    <numFmt numFmtId="202" formatCode="_-* #,##0\ &quot;Sk&quot;_-;\-* #,##0\ &quot;Sk&quot;_-;_-* &quot;-&quot;??\ &quot;Sk&quot;_-;_-@_-"/>
    <numFmt numFmtId="203" formatCode="_-* #,##0.0\ _S_k_-;\-* #,##0.0\ _S_k_-;_-* &quot;-&quot;?\ _S_k_-;_-@_-"/>
    <numFmt numFmtId="204" formatCode="#,##0.000\ &quot;Sk&quot;"/>
    <numFmt numFmtId="205" formatCode="#,##0.00\ &quot;Sk&quot;"/>
    <numFmt numFmtId="206" formatCode="_-* #,##0.00\ [$€-1]_-;\-* #,##0.00\ [$€-1]_-;_-* &quot;-&quot;??\ [$€-1]_-;_-@_-"/>
    <numFmt numFmtId="207" formatCode="_-* #,##0.000\ [$€-1]_-;\-* #,##0.000\ [$€-1]_-;_-* &quot;-&quot;???\ [$€-1]_-;_-@_-"/>
    <numFmt numFmtId="208" formatCode="_-* #,##0.00\ [$Sk-41B]_-;\-* #,##0.00\ [$Sk-41B]_-;_-* &quot;-&quot;??\ [$Sk-41B]_-;_-@_-"/>
    <numFmt numFmtId="209" formatCode="_-* #,##0.0\ [$€-1]_-;\-* #,##0.0\ [$€-1]_-;_-* &quot;-&quot;??\ [$€-1]_-;_-@_-"/>
    <numFmt numFmtId="210" formatCode="_-* #,##0\ [$€-1]_-;\-* #,##0\ [$€-1]_-;_-* &quot;-&quot;??\ [$€-1]_-;_-@_-"/>
    <numFmt numFmtId="211" formatCode="#,##0.00\ &quot;€&quot;"/>
    <numFmt numFmtId="212" formatCode="* #,##0.000;* \-#,##0.000;* &quot;-&quot;??;@"/>
    <numFmt numFmtId="213" formatCode="* #,##0.0000;* \-#,##0.0000;* &quot;-&quot;??;@"/>
    <numFmt numFmtId="214" formatCode="* #,##0.00000;* \-#,##0.00000;* &quot;-&quot;??;@"/>
    <numFmt numFmtId="215" formatCode="* #,##0.000000;* \-#,##0.000000;* &quot;-&quot;??;@"/>
    <numFmt numFmtId="216" formatCode="#,##0.0\ &quot;€&quot;"/>
    <numFmt numFmtId="217" formatCode="#,##0\ &quot;€&quot;"/>
    <numFmt numFmtId="218" formatCode="#,##0.00\ [$SKK]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22" fillId="9" borderId="0" applyNumberFormat="0" applyBorder="0" applyAlignment="0" applyProtection="0"/>
    <xf numFmtId="0" fontId="19" fillId="38" borderId="1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0" borderId="5" applyNumberFormat="0" applyAlignment="0" applyProtection="0"/>
    <xf numFmtId="0" fontId="18" fillId="13" borderId="1" applyNumberFormat="0" applyAlignment="0" applyProtection="0"/>
    <xf numFmtId="0" fontId="26" fillId="41" borderId="6" applyNumberFormat="0" applyAlignment="0" applyProtection="0"/>
    <xf numFmtId="0" fontId="14" fillId="0" borderId="7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0" fillId="43" borderId="0" applyNumberFormat="0" applyBorder="0" applyAlignment="0" applyProtection="0"/>
    <xf numFmtId="0" fontId="0" fillId="0" borderId="0">
      <alignment/>
      <protection/>
    </xf>
    <xf numFmtId="0" fontId="6" fillId="44" borderId="11" applyNumberFormat="0" applyFont="0" applyAlignment="0" applyProtection="0"/>
    <xf numFmtId="0" fontId="20" fillId="38" borderId="12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35" fillId="46" borderId="17" applyNumberFormat="0" applyAlignment="0" applyProtection="0"/>
    <xf numFmtId="0" fontId="36" fillId="47" borderId="17" applyNumberFormat="0" applyAlignment="0" applyProtection="0"/>
    <xf numFmtId="0" fontId="37" fillId="47" borderId="1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81" applyAlignment="1">
      <alignment vertical="center" wrapText="1"/>
      <protection/>
    </xf>
    <xf numFmtId="4" fontId="0" fillId="0" borderId="19" xfId="81" applyNumberFormat="1" applyBorder="1" applyAlignment="1">
      <alignment vertical="center" wrapText="1"/>
      <protection/>
    </xf>
    <xf numFmtId="0" fontId="0" fillId="0" borderId="19" xfId="81" applyBorder="1" applyAlignment="1">
      <alignment vertical="center" wrapText="1"/>
      <protection/>
    </xf>
    <xf numFmtId="4" fontId="1" fillId="0" borderId="0" xfId="81" applyNumberFormat="1" applyFont="1" applyAlignment="1">
      <alignment vertical="center" wrapText="1"/>
      <protection/>
    </xf>
    <xf numFmtId="4" fontId="0" fillId="0" borderId="19" xfId="81" applyNumberFormat="1" applyFont="1" applyBorder="1" applyAlignment="1">
      <alignment vertical="center" wrapText="1"/>
      <protection/>
    </xf>
    <xf numFmtId="4" fontId="0" fillId="0" borderId="0" xfId="81" applyNumberFormat="1" applyAlignment="1">
      <alignment vertical="center" wrapText="1"/>
      <protection/>
    </xf>
    <xf numFmtId="0" fontId="0" fillId="0" borderId="19" xfId="81" applyFont="1" applyBorder="1" applyAlignment="1">
      <alignment vertical="center" wrapText="1"/>
      <protection/>
    </xf>
    <xf numFmtId="4" fontId="1" fillId="0" borderId="19" xfId="81" applyNumberFormat="1" applyFont="1" applyBorder="1" applyAlignment="1">
      <alignment vertical="center" wrapText="1"/>
      <protection/>
    </xf>
    <xf numFmtId="0" fontId="0" fillId="0" borderId="19" xfId="81" applyFont="1" applyBorder="1" applyAlignment="1">
      <alignment vertical="center" wrapText="1"/>
      <protection/>
    </xf>
    <xf numFmtId="0" fontId="0" fillId="0" borderId="20" xfId="81" applyFont="1" applyBorder="1" applyAlignment="1">
      <alignment vertical="center" wrapText="1"/>
      <protection/>
    </xf>
    <xf numFmtId="0" fontId="1" fillId="0" borderId="20" xfId="81" applyFont="1" applyBorder="1" applyAlignment="1">
      <alignment vertical="center" wrapText="1"/>
      <protection/>
    </xf>
    <xf numFmtId="4" fontId="1" fillId="0" borderId="21" xfId="81" applyNumberFormat="1" applyFont="1" applyBorder="1" applyAlignment="1">
      <alignment vertical="center" wrapText="1"/>
      <protection/>
    </xf>
    <xf numFmtId="0" fontId="1" fillId="0" borderId="21" xfId="81" applyFont="1" applyBorder="1" applyAlignment="1">
      <alignment vertical="center" wrapText="1"/>
      <protection/>
    </xf>
    <xf numFmtId="4" fontId="0" fillId="0" borderId="20" xfId="81" applyNumberFormat="1" applyBorder="1" applyAlignment="1">
      <alignment vertical="center" wrapText="1"/>
      <protection/>
    </xf>
    <xf numFmtId="4" fontId="0" fillId="0" borderId="20" xfId="81" applyNumberFormat="1" applyFont="1" applyBorder="1" applyAlignment="1">
      <alignment vertical="center" wrapText="1"/>
      <protection/>
    </xf>
    <xf numFmtId="0" fontId="1" fillId="0" borderId="22" xfId="81" applyFont="1" applyBorder="1" applyAlignment="1">
      <alignment vertical="center" wrapText="1"/>
      <protection/>
    </xf>
    <xf numFmtId="0" fontId="1" fillId="0" borderId="23" xfId="81" applyFont="1" applyBorder="1" applyAlignment="1">
      <alignment vertical="center" wrapText="1"/>
      <protection/>
    </xf>
    <xf numFmtId="0" fontId="1" fillId="0" borderId="24" xfId="81" applyFont="1" applyBorder="1" applyAlignment="1">
      <alignment vertical="center" wrapText="1"/>
      <protection/>
    </xf>
    <xf numFmtId="4" fontId="1" fillId="0" borderId="25" xfId="81" applyNumberFormat="1" applyFont="1" applyBorder="1" applyAlignment="1">
      <alignment vertical="center" wrapText="1"/>
      <protection/>
    </xf>
    <xf numFmtId="4" fontId="1" fillId="0" borderId="26" xfId="81" applyNumberFormat="1" applyFont="1" applyBorder="1" applyAlignment="1">
      <alignment vertical="center" wrapText="1"/>
      <protection/>
    </xf>
    <xf numFmtId="4" fontId="1" fillId="0" borderId="27" xfId="81" applyNumberFormat="1" applyFont="1" applyBorder="1" applyAlignment="1">
      <alignment vertical="center" wrapText="1"/>
      <protection/>
    </xf>
    <xf numFmtId="0" fontId="0" fillId="0" borderId="28" xfId="81" applyBorder="1" applyAlignment="1">
      <alignment vertical="center" wrapText="1"/>
      <protection/>
    </xf>
    <xf numFmtId="4" fontId="1" fillId="0" borderId="29" xfId="81" applyNumberFormat="1" applyFont="1" applyBorder="1" applyAlignment="1">
      <alignment vertical="center" wrapText="1"/>
      <protection/>
    </xf>
    <xf numFmtId="4" fontId="1" fillId="0" borderId="22" xfId="81" applyNumberFormat="1" applyFont="1" applyBorder="1" applyAlignment="1">
      <alignment vertical="center" wrapText="1"/>
      <protection/>
    </xf>
    <xf numFmtId="0" fontId="0" fillId="0" borderId="23" xfId="81" applyBorder="1" applyAlignment="1">
      <alignment vertical="center" wrapText="1"/>
      <protection/>
    </xf>
    <xf numFmtId="4" fontId="1" fillId="0" borderId="24" xfId="81" applyNumberFormat="1" applyFont="1" applyBorder="1" applyAlignment="1">
      <alignment vertical="center" wrapText="1"/>
      <protection/>
    </xf>
    <xf numFmtId="0" fontId="1" fillId="0" borderId="19" xfId="81" applyFont="1" applyBorder="1" applyAlignment="1">
      <alignment horizontal="center" vertical="center" wrapText="1"/>
      <protection/>
    </xf>
    <xf numFmtId="0" fontId="1" fillId="0" borderId="30" xfId="81" applyFont="1" applyBorder="1" applyAlignment="1">
      <alignment horizontal="center" vertical="center" wrapText="1"/>
      <protection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e_Legenda miestností" xfId="81"/>
    <cellStyle name="Note" xfId="82"/>
    <cellStyle name="Output" xfId="83"/>
    <cellStyle name="Percent" xfId="84"/>
    <cellStyle name="Followed Hyperlink" xfId="85"/>
    <cellStyle name="Poznámka" xfId="86"/>
    <cellStyle name="Prepojená bunka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7"/>
  <sheetViews>
    <sheetView showGridLines="0" tabSelected="1" zoomScaleSheetLayoutView="40" zoomScalePageLayoutView="0" workbookViewId="0" topLeftCell="A1">
      <selection activeCell="L22" sqref="L22"/>
    </sheetView>
  </sheetViews>
  <sheetFormatPr defaultColWidth="9.140625" defaultRowHeight="12.75"/>
  <cols>
    <col min="1" max="1" width="43.8515625" style="1" customWidth="1"/>
    <col min="2" max="7" width="9.140625" style="1" customWidth="1"/>
    <col min="8" max="8" width="12.140625" style="1" customWidth="1"/>
    <col min="9" max="16384" width="9.140625" style="1" customWidth="1"/>
  </cols>
  <sheetData>
    <row r="3" ht="12.75" customHeight="1"/>
    <row r="4" spans="1:10" ht="13.5" thickBot="1">
      <c r="A4" s="27" t="s">
        <v>18</v>
      </c>
      <c r="B4" s="27"/>
      <c r="C4" s="27"/>
      <c r="D4" s="27"/>
      <c r="E4" s="27"/>
      <c r="F4" s="27"/>
      <c r="G4" s="27"/>
      <c r="H4" s="28"/>
      <c r="I4" s="28"/>
      <c r="J4" s="28"/>
    </row>
    <row r="5" spans="2:10" ht="25.5"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10" t="s">
        <v>17</v>
      </c>
      <c r="H5" s="16" t="s">
        <v>26</v>
      </c>
      <c r="I5" s="17" t="s">
        <v>23</v>
      </c>
      <c r="J5" s="18" t="s">
        <v>24</v>
      </c>
    </row>
    <row r="6" spans="1:10" ht="76.5">
      <c r="A6" s="7" t="s">
        <v>5</v>
      </c>
      <c r="B6" s="2">
        <v>188.01159</v>
      </c>
      <c r="C6" s="2">
        <v>44.5575</v>
      </c>
      <c r="D6" s="2">
        <v>163.8465</v>
      </c>
      <c r="E6" s="2">
        <v>163.8465</v>
      </c>
      <c r="F6" s="2">
        <v>163.8465</v>
      </c>
      <c r="G6" s="14"/>
      <c r="H6" s="19">
        <f aca="true" t="shared" si="0" ref="H6:H15">SUM(B6:F6)</f>
        <v>724.1085899999999</v>
      </c>
      <c r="I6" s="3"/>
      <c r="J6" s="20">
        <f>H6*I6</f>
        <v>0</v>
      </c>
    </row>
    <row r="7" spans="1:10" ht="76.5">
      <c r="A7" s="7" t="s">
        <v>6</v>
      </c>
      <c r="B7" s="2">
        <v>72.2536</v>
      </c>
      <c r="C7" s="2">
        <v>464.4149999999999</v>
      </c>
      <c r="D7" s="2">
        <v>224.42699999999994</v>
      </c>
      <c r="E7" s="2">
        <v>224.42699999999994</v>
      </c>
      <c r="F7" s="2">
        <v>224.42699999999994</v>
      </c>
      <c r="G7" s="14"/>
      <c r="H7" s="19">
        <f t="shared" si="0"/>
        <v>1209.9495999999997</v>
      </c>
      <c r="I7" s="3"/>
      <c r="J7" s="20">
        <f aca="true" t="shared" si="1" ref="J7:J17">H7*I7</f>
        <v>0</v>
      </c>
    </row>
    <row r="8" spans="1:10" ht="51">
      <c r="A8" s="7" t="s">
        <v>7</v>
      </c>
      <c r="B8" s="2">
        <v>113.52</v>
      </c>
      <c r="C8" s="2"/>
      <c r="D8" s="2"/>
      <c r="E8" s="2"/>
      <c r="F8" s="2"/>
      <c r="G8" s="14"/>
      <c r="H8" s="19">
        <f t="shared" si="0"/>
        <v>113.52</v>
      </c>
      <c r="I8" s="3"/>
      <c r="J8" s="20">
        <f t="shared" si="1"/>
        <v>0</v>
      </c>
    </row>
    <row r="9" spans="1:10" ht="76.5">
      <c r="A9" s="7" t="s">
        <v>8</v>
      </c>
      <c r="B9" s="2">
        <v>154.76581000000002</v>
      </c>
      <c r="C9" s="2"/>
      <c r="D9" s="2"/>
      <c r="E9" s="2"/>
      <c r="F9" s="2"/>
      <c r="G9" s="14"/>
      <c r="H9" s="19">
        <f t="shared" si="0"/>
        <v>154.76581000000002</v>
      </c>
      <c r="I9" s="3"/>
      <c r="J9" s="20">
        <f t="shared" si="1"/>
        <v>0</v>
      </c>
    </row>
    <row r="10" spans="1:10" ht="76.5">
      <c r="A10" s="7" t="s">
        <v>9</v>
      </c>
      <c r="B10" s="2">
        <v>20.854889999999997</v>
      </c>
      <c r="C10" s="2">
        <v>71.71225</v>
      </c>
      <c r="D10" s="2">
        <v>125.54749999999997</v>
      </c>
      <c r="E10" s="2">
        <v>125.54749999999997</v>
      </c>
      <c r="F10" s="2">
        <v>125.54749999999997</v>
      </c>
      <c r="G10" s="14"/>
      <c r="H10" s="19">
        <f t="shared" si="0"/>
        <v>469.20963999999987</v>
      </c>
      <c r="I10" s="3"/>
      <c r="J10" s="20">
        <f t="shared" si="1"/>
        <v>0</v>
      </c>
    </row>
    <row r="11" spans="1:10" ht="76.5">
      <c r="A11" s="7" t="s">
        <v>10</v>
      </c>
      <c r="B11" s="2">
        <v>3.8285</v>
      </c>
      <c r="C11" s="2">
        <v>76.17999999999999</v>
      </c>
      <c r="D11" s="2">
        <v>109.20949999999998</v>
      </c>
      <c r="E11" s="2">
        <v>109.20949999999998</v>
      </c>
      <c r="F11" s="2">
        <v>109.20949999999998</v>
      </c>
      <c r="G11" s="14"/>
      <c r="H11" s="19">
        <f t="shared" si="0"/>
        <v>407.63699999999994</v>
      </c>
      <c r="I11" s="3"/>
      <c r="J11" s="20">
        <f t="shared" si="1"/>
        <v>0</v>
      </c>
    </row>
    <row r="12" spans="1:10" ht="76.5">
      <c r="A12" s="7" t="s">
        <v>11</v>
      </c>
      <c r="B12" s="2">
        <v>83.54364999999999</v>
      </c>
      <c r="C12" s="2">
        <v>191.43924999999996</v>
      </c>
      <c r="D12" s="2">
        <v>0</v>
      </c>
      <c r="E12" s="2">
        <v>0</v>
      </c>
      <c r="F12" s="2">
        <v>0</v>
      </c>
      <c r="G12" s="14"/>
      <c r="H12" s="19">
        <f t="shared" si="0"/>
        <v>274.9829</v>
      </c>
      <c r="I12" s="3"/>
      <c r="J12" s="20">
        <f t="shared" si="1"/>
        <v>0</v>
      </c>
    </row>
    <row r="13" spans="1:10" ht="89.25">
      <c r="A13" s="7" t="s">
        <v>12</v>
      </c>
      <c r="B13" s="2">
        <v>9.20452</v>
      </c>
      <c r="C13" s="2">
        <v>93.94125000000001</v>
      </c>
      <c r="D13" s="2">
        <v>91.2513</v>
      </c>
      <c r="E13" s="2">
        <v>91.2513</v>
      </c>
      <c r="F13" s="2">
        <v>91.2513</v>
      </c>
      <c r="G13" s="14"/>
      <c r="H13" s="19">
        <f t="shared" si="0"/>
        <v>376.89967</v>
      </c>
      <c r="I13" s="3"/>
      <c r="J13" s="20">
        <f t="shared" si="1"/>
        <v>0</v>
      </c>
    </row>
    <row r="14" spans="1:10" ht="89.25">
      <c r="A14" s="7" t="s">
        <v>13</v>
      </c>
      <c r="B14" s="2">
        <v>7.657</v>
      </c>
      <c r="C14" s="2">
        <v>6.175</v>
      </c>
      <c r="D14" s="2">
        <v>5.415</v>
      </c>
      <c r="E14" s="2">
        <v>5.415</v>
      </c>
      <c r="F14" s="2">
        <v>5.415</v>
      </c>
      <c r="G14" s="14"/>
      <c r="H14" s="19">
        <f t="shared" si="0"/>
        <v>30.076999999999998</v>
      </c>
      <c r="I14" s="3"/>
      <c r="J14" s="20">
        <f t="shared" si="1"/>
        <v>0</v>
      </c>
    </row>
    <row r="15" spans="1:10" ht="38.25">
      <c r="A15" s="7" t="s">
        <v>14</v>
      </c>
      <c r="B15" s="5">
        <v>11.159999999999998</v>
      </c>
      <c r="C15" s="2">
        <v>54.445</v>
      </c>
      <c r="D15" s="2">
        <v>129.33300000000003</v>
      </c>
      <c r="E15" s="2">
        <v>129.33300000000003</v>
      </c>
      <c r="F15" s="2">
        <v>129.33300000000003</v>
      </c>
      <c r="G15" s="14"/>
      <c r="H15" s="19">
        <f t="shared" si="0"/>
        <v>453.6040000000001</v>
      </c>
      <c r="I15" s="3"/>
      <c r="J15" s="20">
        <f t="shared" si="1"/>
        <v>0</v>
      </c>
    </row>
    <row r="16" spans="1:10" ht="76.5">
      <c r="A16" s="7" t="s">
        <v>15</v>
      </c>
      <c r="B16" s="2">
        <v>216.2</v>
      </c>
      <c r="C16" s="2">
        <v>244.6</v>
      </c>
      <c r="D16" s="2">
        <v>293.6</v>
      </c>
      <c r="E16" s="2">
        <v>293.6</v>
      </c>
      <c r="F16" s="2">
        <v>293.6</v>
      </c>
      <c r="G16" s="14">
        <v>249.57</v>
      </c>
      <c r="H16" s="19">
        <f>SUM(B16:G16)</f>
        <v>1591.1699999999998</v>
      </c>
      <c r="I16" s="3"/>
      <c r="J16" s="20">
        <f t="shared" si="1"/>
        <v>0</v>
      </c>
    </row>
    <row r="17" spans="1:10" ht="26.25" thickBot="1">
      <c r="A17" s="7" t="s">
        <v>16</v>
      </c>
      <c r="B17" s="5">
        <f>281.82+89.03</f>
        <v>370.85</v>
      </c>
      <c r="C17" s="5">
        <f>195.31+68.9</f>
        <v>264.21000000000004</v>
      </c>
      <c r="D17" s="5">
        <f>208.75+171.32</f>
        <v>380.07</v>
      </c>
      <c r="E17" s="5">
        <f>208.75+171.32</f>
        <v>380.07</v>
      </c>
      <c r="F17" s="5">
        <f>208.75+171.32</f>
        <v>380.07</v>
      </c>
      <c r="G17" s="15">
        <v>196.16</v>
      </c>
      <c r="H17" s="21">
        <f>SUM(B17:G17)</f>
        <v>1971.43</v>
      </c>
      <c r="I17" s="22"/>
      <c r="J17" s="23">
        <f t="shared" si="1"/>
        <v>0</v>
      </c>
    </row>
    <row r="18" ht="12.75">
      <c r="J18" s="4">
        <f>SUM(J6:J17)</f>
        <v>0</v>
      </c>
    </row>
    <row r="20" spans="1:10" ht="13.5" thickBot="1">
      <c r="A20" s="27" t="s">
        <v>19</v>
      </c>
      <c r="B20" s="27"/>
      <c r="C20" s="27"/>
      <c r="D20" s="27"/>
      <c r="E20" s="27"/>
      <c r="F20" s="27"/>
      <c r="G20" s="27"/>
      <c r="H20" s="28"/>
      <c r="I20" s="28"/>
      <c r="J20" s="28"/>
    </row>
    <row r="21" spans="1:10" ht="63.75">
      <c r="A21" s="7" t="s">
        <v>20</v>
      </c>
      <c r="B21" s="2">
        <v>79.2</v>
      </c>
      <c r="C21" s="2"/>
      <c r="D21" s="2"/>
      <c r="E21" s="2"/>
      <c r="F21" s="2"/>
      <c r="G21" s="14"/>
      <c r="H21" s="24">
        <f>SUM(B21:G21)</f>
        <v>79.2</v>
      </c>
      <c r="I21" s="25"/>
      <c r="J21" s="26">
        <f>H21*I21</f>
        <v>0</v>
      </c>
    </row>
    <row r="22" spans="1:10" ht="12.75">
      <c r="A22" s="7" t="s">
        <v>19</v>
      </c>
      <c r="B22" s="2">
        <v>514.82</v>
      </c>
      <c r="C22" s="2">
        <v>332.24</v>
      </c>
      <c r="D22" s="2">
        <v>535.06</v>
      </c>
      <c r="E22" s="2">
        <v>535.06</v>
      </c>
      <c r="F22" s="2">
        <v>535.06</v>
      </c>
      <c r="G22" s="14">
        <v>35.32</v>
      </c>
      <c r="H22" s="19">
        <f>SUM(B22:G22)</f>
        <v>2487.56</v>
      </c>
      <c r="I22" s="3"/>
      <c r="J22" s="20">
        <f>H22*I22</f>
        <v>0</v>
      </c>
    </row>
    <row r="23" spans="1:10" ht="12.75">
      <c r="A23" s="7" t="s">
        <v>21</v>
      </c>
      <c r="B23" s="2">
        <v>74.32</v>
      </c>
      <c r="C23" s="2">
        <v>661.02</v>
      </c>
      <c r="D23" s="2">
        <v>81.19</v>
      </c>
      <c r="E23" s="2">
        <v>81.19</v>
      </c>
      <c r="F23" s="2">
        <v>81.19</v>
      </c>
      <c r="G23" s="14"/>
      <c r="H23" s="19">
        <f>SUM(B23:G23)</f>
        <v>978.9100000000001</v>
      </c>
      <c r="I23" s="3"/>
      <c r="J23" s="20">
        <f>H23*I23</f>
        <v>0</v>
      </c>
    </row>
    <row r="24" spans="1:10" ht="13.5" thickBot="1">
      <c r="A24" s="9" t="s">
        <v>22</v>
      </c>
      <c r="B24" s="2">
        <v>34.8</v>
      </c>
      <c r="C24" s="2"/>
      <c r="D24" s="2"/>
      <c r="E24" s="2"/>
      <c r="F24" s="2"/>
      <c r="G24" s="14"/>
      <c r="H24" s="21">
        <f>SUM(B24:G24)</f>
        <v>34.8</v>
      </c>
      <c r="I24" s="22"/>
      <c r="J24" s="23">
        <f>H24*I24</f>
        <v>0</v>
      </c>
    </row>
    <row r="25" spans="2:10" ht="12.75">
      <c r="B25" s="6"/>
      <c r="C25" s="6"/>
      <c r="D25" s="6"/>
      <c r="E25" s="6"/>
      <c r="F25" s="6"/>
      <c r="G25" s="6"/>
      <c r="J25" s="4">
        <f>SUM(J21:J24)</f>
        <v>0</v>
      </c>
    </row>
    <row r="26" spans="2:7" ht="12.75">
      <c r="B26" s="6"/>
      <c r="C26" s="6"/>
      <c r="D26" s="6"/>
      <c r="E26" s="6"/>
      <c r="F26" s="6"/>
      <c r="G26" s="6"/>
    </row>
    <row r="27" spans="1:10" ht="12.75">
      <c r="A27" s="11" t="s">
        <v>25</v>
      </c>
      <c r="B27" s="12"/>
      <c r="C27" s="12"/>
      <c r="D27" s="12"/>
      <c r="E27" s="12"/>
      <c r="F27" s="12"/>
      <c r="G27" s="12"/>
      <c r="H27" s="13"/>
      <c r="I27" s="13"/>
      <c r="J27" s="8">
        <f>J25+J18</f>
        <v>0</v>
      </c>
    </row>
    <row r="28" spans="2:7" ht="12.75">
      <c r="B28" s="6"/>
      <c r="C28" s="6"/>
      <c r="D28" s="6"/>
      <c r="E28" s="6"/>
      <c r="F28" s="6"/>
      <c r="G28" s="6"/>
    </row>
    <row r="29" spans="2:7" ht="12.75">
      <c r="B29" s="6"/>
      <c r="C29" s="6"/>
      <c r="D29" s="6"/>
      <c r="E29" s="6"/>
      <c r="F29" s="6"/>
      <c r="G29" s="6"/>
    </row>
    <row r="30" spans="2:7" ht="12.75">
      <c r="B30" s="6"/>
      <c r="C30" s="6"/>
      <c r="D30" s="6"/>
      <c r="E30" s="6"/>
      <c r="F30" s="6"/>
      <c r="G30" s="6"/>
    </row>
    <row r="31" spans="2:7" ht="12.75">
      <c r="B31" s="6"/>
      <c r="C31" s="6"/>
      <c r="D31" s="6"/>
      <c r="E31" s="6"/>
      <c r="F31" s="6"/>
      <c r="G31" s="6"/>
    </row>
    <row r="32" spans="2:7" ht="12.75">
      <c r="B32" s="6"/>
      <c r="C32" s="6"/>
      <c r="D32" s="6"/>
      <c r="E32" s="6"/>
      <c r="F32" s="6"/>
      <c r="G32" s="6"/>
    </row>
    <row r="33" spans="2:7" ht="12.75">
      <c r="B33" s="6"/>
      <c r="C33" s="6"/>
      <c r="D33" s="6"/>
      <c r="E33" s="6"/>
      <c r="F33" s="6"/>
      <c r="G33" s="6"/>
    </row>
    <row r="34" spans="2:7" ht="12.75">
      <c r="B34" s="6"/>
      <c r="C34" s="6"/>
      <c r="D34" s="6"/>
      <c r="E34" s="6"/>
      <c r="F34" s="6"/>
      <c r="G34" s="6"/>
    </row>
    <row r="35" spans="2:7" ht="12.75">
      <c r="B35" s="6"/>
      <c r="C35" s="6"/>
      <c r="D35" s="6"/>
      <c r="E35" s="6"/>
      <c r="F35" s="6"/>
      <c r="G35" s="6"/>
    </row>
    <row r="36" spans="2:7" ht="12.75">
      <c r="B36" s="6"/>
      <c r="C36" s="6"/>
      <c r="D36" s="6"/>
      <c r="E36" s="6"/>
      <c r="F36" s="6"/>
      <c r="G36" s="6"/>
    </row>
    <row r="37" spans="2:7" ht="12.75">
      <c r="B37" s="6"/>
      <c r="C37" s="6"/>
      <c r="D37" s="6"/>
      <c r="E37" s="6"/>
      <c r="F37" s="6"/>
      <c r="G37" s="6"/>
    </row>
    <row r="38" spans="2:7" ht="12.75">
      <c r="B38" s="6"/>
      <c r="C38" s="6"/>
      <c r="D38" s="6"/>
      <c r="E38" s="6"/>
      <c r="F38" s="6"/>
      <c r="G38" s="6"/>
    </row>
    <row r="39" spans="2:7" ht="12.75">
      <c r="B39" s="6"/>
      <c r="C39" s="6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5" spans="2:7" ht="12.75">
      <c r="B45" s="6"/>
      <c r="C45" s="6"/>
      <c r="D45" s="6"/>
      <c r="E45" s="6"/>
      <c r="F45" s="6"/>
      <c r="G45" s="6"/>
    </row>
    <row r="46" spans="2:7" ht="12.75">
      <c r="B46" s="6"/>
      <c r="C46" s="6"/>
      <c r="D46" s="6"/>
      <c r="E46" s="6"/>
      <c r="F46" s="6"/>
      <c r="G46" s="6"/>
    </row>
    <row r="47" spans="2:7" ht="12.75">
      <c r="B47" s="6"/>
      <c r="C47" s="6"/>
      <c r="D47" s="6"/>
      <c r="E47" s="6"/>
      <c r="F47" s="6"/>
      <c r="G47" s="6"/>
    </row>
    <row r="48" spans="2:7" ht="12.75">
      <c r="B48" s="6"/>
      <c r="C48" s="6"/>
      <c r="D48" s="6"/>
      <c r="E48" s="6"/>
      <c r="F48" s="6"/>
      <c r="G48" s="6"/>
    </row>
    <row r="49" spans="2:7" ht="12.75">
      <c r="B49" s="6"/>
      <c r="C49" s="6"/>
      <c r="D49" s="6"/>
      <c r="E49" s="6"/>
      <c r="F49" s="6"/>
      <c r="G49" s="6"/>
    </row>
    <row r="50" spans="2:7" ht="12.75">
      <c r="B50" s="6"/>
      <c r="C50" s="6"/>
      <c r="D50" s="6"/>
      <c r="E50" s="6"/>
      <c r="F50" s="6"/>
      <c r="G50" s="6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  <row r="56" spans="2:7" ht="12.75">
      <c r="B56" s="6"/>
      <c r="C56" s="6"/>
      <c r="D56" s="6"/>
      <c r="E56" s="6"/>
      <c r="F56" s="6"/>
      <c r="G56" s="6"/>
    </row>
    <row r="57" spans="2:7" ht="12.75">
      <c r="B57" s="6"/>
      <c r="C57" s="6"/>
      <c r="D57" s="6"/>
      <c r="E57" s="6"/>
      <c r="F57" s="6"/>
      <c r="G57" s="6"/>
    </row>
    <row r="58" spans="2:7" ht="12.75">
      <c r="B58" s="6"/>
      <c r="C58" s="6"/>
      <c r="D58" s="6"/>
      <c r="E58" s="6"/>
      <c r="F58" s="6"/>
      <c r="G58" s="6"/>
    </row>
    <row r="59" spans="2:7" ht="12.75">
      <c r="B59" s="6"/>
      <c r="C59" s="6"/>
      <c r="D59" s="6"/>
      <c r="E59" s="6"/>
      <c r="F59" s="6"/>
      <c r="G59" s="6"/>
    </row>
    <row r="60" spans="2:7" ht="12.75">
      <c r="B60" s="6"/>
      <c r="C60" s="6"/>
      <c r="D60" s="6"/>
      <c r="E60" s="6"/>
      <c r="F60" s="6"/>
      <c r="G60" s="6"/>
    </row>
    <row r="61" spans="2:7" ht="12.75">
      <c r="B61" s="6"/>
      <c r="C61" s="6"/>
      <c r="D61" s="6"/>
      <c r="E61" s="6"/>
      <c r="F61" s="6"/>
      <c r="G61" s="6"/>
    </row>
    <row r="62" spans="2:7" ht="12.75">
      <c r="B62" s="6"/>
      <c r="C62" s="6"/>
      <c r="D62" s="6"/>
      <c r="E62" s="6"/>
      <c r="F62" s="6"/>
      <c r="G62" s="6"/>
    </row>
    <row r="63" spans="2:7" ht="12.75">
      <c r="B63" s="6"/>
      <c r="C63" s="6"/>
      <c r="D63" s="6"/>
      <c r="E63" s="6"/>
      <c r="F63" s="6"/>
      <c r="G63" s="6"/>
    </row>
    <row r="64" spans="2:7" ht="12.75">
      <c r="B64" s="6"/>
      <c r="C64" s="6"/>
      <c r="D64" s="6"/>
      <c r="E64" s="6"/>
      <c r="F64" s="6"/>
      <c r="G64" s="6"/>
    </row>
    <row r="65" spans="2:7" ht="12.75">
      <c r="B65" s="6"/>
      <c r="C65" s="6"/>
      <c r="D65" s="6"/>
      <c r="E65" s="6"/>
      <c r="F65" s="6"/>
      <c r="G65" s="6"/>
    </row>
    <row r="66" spans="2:7" ht="12.75">
      <c r="B66" s="6"/>
      <c r="C66" s="6"/>
      <c r="D66" s="6"/>
      <c r="E66" s="6"/>
      <c r="F66" s="6"/>
      <c r="G66" s="6"/>
    </row>
    <row r="67" spans="2:7" ht="12.75">
      <c r="B67" s="6"/>
      <c r="C67" s="6"/>
      <c r="D67" s="6"/>
      <c r="E67" s="6"/>
      <c r="F67" s="6"/>
      <c r="G67" s="6"/>
    </row>
    <row r="68" spans="2:7" ht="12.75">
      <c r="B68" s="6"/>
      <c r="C68" s="6"/>
      <c r="D68" s="6"/>
      <c r="E68" s="6"/>
      <c r="F68" s="6"/>
      <c r="G68" s="6"/>
    </row>
    <row r="69" spans="2:7" ht="12.75">
      <c r="B69" s="6"/>
      <c r="C69" s="6"/>
      <c r="D69" s="6"/>
      <c r="E69" s="6"/>
      <c r="F69" s="6"/>
      <c r="G69" s="6"/>
    </row>
    <row r="70" spans="2:7" ht="12.75">
      <c r="B70" s="6"/>
      <c r="C70" s="6"/>
      <c r="D70" s="6"/>
      <c r="E70" s="6"/>
      <c r="F70" s="6"/>
      <c r="G70" s="6"/>
    </row>
    <row r="71" spans="2:7" ht="12.75">
      <c r="B71" s="6"/>
      <c r="C71" s="6"/>
      <c r="D71" s="6"/>
      <c r="E71" s="6"/>
      <c r="F71" s="6"/>
      <c r="G71" s="6"/>
    </row>
    <row r="72" spans="2:7" ht="12.75">
      <c r="B72" s="6"/>
      <c r="C72" s="6"/>
      <c r="D72" s="6"/>
      <c r="E72" s="6"/>
      <c r="F72" s="6"/>
      <c r="G72" s="6"/>
    </row>
    <row r="73" spans="2:7" ht="12.75">
      <c r="B73" s="6"/>
      <c r="C73" s="6"/>
      <c r="D73" s="6"/>
      <c r="E73" s="6"/>
      <c r="F73" s="6"/>
      <c r="G73" s="6"/>
    </row>
    <row r="74" spans="2:7" ht="12.75">
      <c r="B74" s="6"/>
      <c r="C74" s="6"/>
      <c r="D74" s="6"/>
      <c r="E74" s="6"/>
      <c r="F74" s="6"/>
      <c r="G74" s="6"/>
    </row>
    <row r="75" spans="2:7" ht="12.75">
      <c r="B75" s="6"/>
      <c r="C75" s="6"/>
      <c r="D75" s="6"/>
      <c r="E75" s="6"/>
      <c r="F75" s="6"/>
      <c r="G75" s="6"/>
    </row>
    <row r="76" spans="2:7" ht="12.75">
      <c r="B76" s="6"/>
      <c r="C76" s="6"/>
      <c r="D76" s="6"/>
      <c r="E76" s="6"/>
      <c r="F76" s="6"/>
      <c r="G76" s="6"/>
    </row>
    <row r="77" spans="2:7" ht="12.75">
      <c r="B77" s="6"/>
      <c r="C77" s="6"/>
      <c r="D77" s="6"/>
      <c r="E77" s="6"/>
      <c r="F77" s="6"/>
      <c r="G77" s="6"/>
    </row>
    <row r="78" spans="2:7" ht="12.75">
      <c r="B78" s="6"/>
      <c r="C78" s="6"/>
      <c r="D78" s="6"/>
      <c r="E78" s="6"/>
      <c r="F78" s="6"/>
      <c r="G78" s="6"/>
    </row>
    <row r="79" spans="2:7" ht="12.75">
      <c r="B79" s="6"/>
      <c r="C79" s="6"/>
      <c r="D79" s="6"/>
      <c r="E79" s="6"/>
      <c r="F79" s="6"/>
      <c r="G79" s="6"/>
    </row>
    <row r="80" spans="2:7" ht="12.75">
      <c r="B80" s="6"/>
      <c r="C80" s="6"/>
      <c r="D80" s="6"/>
      <c r="E80" s="6"/>
      <c r="F80" s="6"/>
      <c r="G80" s="6"/>
    </row>
    <row r="81" spans="2:7" ht="12.75">
      <c r="B81" s="6"/>
      <c r="C81" s="6"/>
      <c r="D81" s="6"/>
      <c r="E81" s="6"/>
      <c r="F81" s="6"/>
      <c r="G81" s="6"/>
    </row>
    <row r="82" spans="2:7" ht="12.75">
      <c r="B82" s="6"/>
      <c r="C82" s="6"/>
      <c r="D82" s="6"/>
      <c r="E82" s="6"/>
      <c r="F82" s="6"/>
      <c r="G82" s="6"/>
    </row>
    <row r="83" spans="2:7" ht="12.75">
      <c r="B83" s="6"/>
      <c r="C83" s="6"/>
      <c r="D83" s="6"/>
      <c r="E83" s="6"/>
      <c r="F83" s="6"/>
      <c r="G83" s="6"/>
    </row>
    <row r="84" spans="2:7" ht="12.75">
      <c r="B84" s="6"/>
      <c r="C84" s="6"/>
      <c r="D84" s="6"/>
      <c r="E84" s="6"/>
      <c r="F84" s="6"/>
      <c r="G84" s="6"/>
    </row>
    <row r="85" spans="2:7" ht="12.75">
      <c r="B85" s="6"/>
      <c r="C85" s="6"/>
      <c r="D85" s="6"/>
      <c r="E85" s="6"/>
      <c r="F85" s="6"/>
      <c r="G85" s="6"/>
    </row>
    <row r="86" spans="2:7" ht="12.75">
      <c r="B86" s="6"/>
      <c r="C86" s="6"/>
      <c r="D86" s="6"/>
      <c r="E86" s="6"/>
      <c r="F86" s="6"/>
      <c r="G86" s="6"/>
    </row>
    <row r="87" spans="2:7" ht="12.75">
      <c r="B87" s="6"/>
      <c r="C87" s="6"/>
      <c r="D87" s="6"/>
      <c r="E87" s="6"/>
      <c r="F87" s="6"/>
      <c r="G87" s="6"/>
    </row>
  </sheetData>
  <sheetProtection/>
  <mergeCells count="2">
    <mergeCell ref="A20:J20"/>
    <mergeCell ref="A4:J4"/>
  </mergeCells>
  <printOptions horizontalCentered="1"/>
  <pageMargins left="0.1968503937007874" right="0.1968503937007874" top="0.7874015748031497" bottom="0.5905511811023623" header="0.1968503937007874" footer="0.1968503937007874"/>
  <pageSetup fitToHeight="8" fitToWidth="1" horizontalDpi="300" verticalDpi="3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Maťka</dc:creator>
  <cp:keywords/>
  <dc:description/>
  <cp:lastModifiedBy>Maťka</cp:lastModifiedBy>
  <cp:lastPrinted>2009-11-03T07:08:32Z</cp:lastPrinted>
  <dcterms:created xsi:type="dcterms:W3CDTF">2006-05-17T09:11:19Z</dcterms:created>
  <dcterms:modified xsi:type="dcterms:W3CDTF">2013-02-21T08:28:44Z</dcterms:modified>
  <cp:category/>
  <cp:version/>
  <cp:contentType/>
  <cp:contentStatus/>
</cp:coreProperties>
</file>