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" refMode="A1" iterate="false" iterateDelta="0.0001"/>
</workbook>
</file>

<file path=xl/sharedStrings.xml><?xml version="1.0" encoding="utf-8"?>
<sst xmlns="http://schemas.openxmlformats.org/spreadsheetml/2006/main" count="149" uniqueCount="105">
  <si>
    <t>272: Krovy</t>
  </si>
  <si>
    <t>762089000</t>
  </si>
  <si>
    <t>Ocelové nosné prvky konstrukce krovu nad 3.NP - kompletní provedení včetně povrchové úpravy a kotvení</t>
  </si>
  <si>
    <t>kg</t>
  </si>
  <si>
    <t>viz výpis statika</t>
  </si>
  <si>
    <t>SLOUPEK S2</t>
  </si>
  <si>
    <t>3,205*6*15,909</t>
  </si>
  <si>
    <t>převázka komínů</t>
  </si>
  <si>
    <t>1,30*4*25,30</t>
  </si>
  <si>
    <t>762332131</t>
  </si>
  <si>
    <t>Montáž vázaných kcí krovů pravidelných z hraněného řeziva průřezové plochy do 120 cm2</t>
  </si>
  <si>
    <t>m</t>
  </si>
  <si>
    <t>kleštiny 60x200 mm</t>
  </si>
  <si>
    <t>(9,045*12+5,80*8+6,695*4+8,85*8+2,795*8)</t>
  </si>
  <si>
    <t>762332132</t>
  </si>
  <si>
    <t>Montáž vázaných kcí krovů pravidelných z hraněného řeziva průřezové plochy do 224 cm2</t>
  </si>
  <si>
    <t>pozednice 120x160 mm</t>
  </si>
  <si>
    <t>(6,725+5,05+5,325)</t>
  </si>
  <si>
    <t>sloupek 140x140 mm</t>
  </si>
  <si>
    <t>1,80*3</t>
  </si>
  <si>
    <t>762332133</t>
  </si>
  <si>
    <t>Montáž vázaných kcí krovů pravidelných z hraněného řeziva průřezové plochy do 288 cm2</t>
  </si>
  <si>
    <t>krokev 120x200</t>
  </si>
  <si>
    <t>(7,675*9+6,94*10+6,575*4+4,215*4+4,04*4+3,79*2)</t>
  </si>
  <si>
    <t>762332134</t>
  </si>
  <si>
    <t>Montáž vázaných kcí krovů pravidelných z hraněného řeziva průřezové plochy do 450 cm2</t>
  </si>
  <si>
    <t>vaznice 160x200 mm</t>
  </si>
  <si>
    <t>(11,65)</t>
  </si>
  <si>
    <t>762332139</t>
  </si>
  <si>
    <t>Montáž vázaných kcí krovů pravidelných z hraněného řeziva průřezové plochy přes 450 cm2</t>
  </si>
  <si>
    <t>vaznice 200x260 mm</t>
  </si>
  <si>
    <t>(14,28*2+11,65)</t>
  </si>
  <si>
    <t>60512000</t>
  </si>
  <si>
    <t>Řezivo jehličnaté hranol jakost I - dodávka</t>
  </si>
  <si>
    <t>m3</t>
  </si>
  <si>
    <t>(9,045*12+5,80*8+6,695*4+8,85*8+2,795*8)*0,06*0,20</t>
  </si>
  <si>
    <t>(6,725+5,05+5,325)*0,12*0,16</t>
  </si>
  <si>
    <t>(11,65)*0,16*0,20</t>
  </si>
  <si>
    <t>(14,28*2)*0,20*0,26</t>
  </si>
  <si>
    <t>1,80*3*0,14*0,14</t>
  </si>
  <si>
    <t>(7,675*9+6,94*10+6,575*4+4,215*4+4,04*4+3,79*2)*0,12*0,20</t>
  </si>
  <si>
    <t>762341026</t>
  </si>
  <si>
    <t>Bednění střech rovných z desek OSB tl 22 mm na pero a drážku šroubovaných na krokve / podélné zavětrování krovu</t>
  </si>
  <si>
    <t>m2</t>
  </si>
  <si>
    <t>viz výpis výkres krovu</t>
  </si>
  <si>
    <t>60,10</t>
  </si>
  <si>
    <t>762395000</t>
  </si>
  <si>
    <t>Spojovací prostředky pro montáž krovu, bednění, laťování, světlíky, klíny</t>
  </si>
  <si>
    <t>10,52</t>
  </si>
  <si>
    <t>60,1*0,022</t>
  </si>
  <si>
    <t>783783312</t>
  </si>
  <si>
    <t>Nátěry tesařských kcí proti dřevokazným houbám, hmyzu a plísním preventivní dvojnásobné v exterieru</t>
  </si>
  <si>
    <t>(9,045*12+5,80*8+6,695*4+8,85*8+2,795*8)*(0,06+0,20)*2</t>
  </si>
  <si>
    <t>(6,725+5,05+5,325)*(0,12+0,16)*2</t>
  </si>
  <si>
    <t>(11,65)*(0,16+0,20)*2</t>
  </si>
  <si>
    <t>(14,28*2)*(0,20+0,26)*2</t>
  </si>
  <si>
    <t>1,80*3*(0,14+0,14)*2</t>
  </si>
  <si>
    <t>(7,675*9+6,94*10+6,575*4+4,215*4+4,04*4+3,79*2)*(0,12+0,20)*2</t>
  </si>
  <si>
    <t>OSB</t>
  </si>
  <si>
    <t>60,10*2</t>
  </si>
  <si>
    <t>762900101</t>
  </si>
  <si>
    <t>Nosná tesařská konstrukce hlavní římsy z dřevěných trámků, opláštění OSB deskou, v=405 mm, hl=540 mm - kompletní provedení včetně impregnace a kotvení</t>
  </si>
  <si>
    <t>5,545*2+5,75</t>
  </si>
  <si>
    <t>370: Střechy</t>
  </si>
  <si>
    <t>1.</t>
  </si>
  <si>
    <t>SCH1</t>
  </si>
  <si>
    <t>SCH1 - střecha sedlová zateplené podkroví</t>
  </si>
  <si>
    <t>- krytina betonová KMB BETA, tl. 40 mm</t>
  </si>
  <si>
    <t>- střešní latě 60x40 mm, impregnace DEKSAN PROFI, tl. 40 mm</t>
  </si>
  <si>
    <t>- kontralatě 60x40 mm, impregnace DEKSAN PROFI, tl. 40 mm</t>
  </si>
  <si>
    <t>- pojistná hyroizolace DEKTENPRO, tl. 0,4 mm</t>
  </si>
  <si>
    <t>- prkenné pobití, impregnace DEKSAN PROFI, tl. 25 mm</t>
  </si>
  <si>
    <t>4,80*2*3,515</t>
  </si>
  <si>
    <t>5,745*3,73</t>
  </si>
  <si>
    <t>SCH2</t>
  </si>
  <si>
    <t>SCH2 - střecha pultová - vikýř</t>
  </si>
  <si>
    <t>- hydroizolační PVC - P folie DEKPLAN 76 připevněno vruty s talířovými podložkami , tl. 1,5 mm</t>
  </si>
  <si>
    <t>- spádový klín EPS 100 S  spád min. 3°, prům.tl.120 mm</t>
  </si>
  <si>
    <t>- 1x OSB desky tl. 22 mm ( P+D ), tl. 22 mm</t>
  </si>
  <si>
    <t>11,40</t>
  </si>
  <si>
    <t>9,40+10,00</t>
  </si>
  <si>
    <t>SCH3</t>
  </si>
  <si>
    <t>SCH3 - střecha sedlová nezateplená</t>
  </si>
  <si>
    <t>13,645*(3,93+3,56)</t>
  </si>
  <si>
    <t>391: Klempířské konstrukce</t>
  </si>
  <si>
    <t>K01</t>
  </si>
  <si>
    <t>Oplechování nadezdívky štítů, pozinkovaný plech s antikorozním nátěrem, RŠ cca 1060 mm - včetně podkladní konstrukce</t>
  </si>
  <si>
    <t>13,70*2+3,99*2</t>
  </si>
  <si>
    <t>K02</t>
  </si>
  <si>
    <t>Střešní žlab půlkruhový průměr 130 mm, pozinkovaný plech s antikorozním nátěrem</t>
  </si>
  <si>
    <t>5,485*2+5,745</t>
  </si>
  <si>
    <t>K03</t>
  </si>
  <si>
    <t>Střešní svod kruhový průměr 80 mm, pozinkovaný plech s antikorozním nátěrem</t>
  </si>
  <si>
    <t>11,25+9,10*2</t>
  </si>
  <si>
    <t>K04</t>
  </si>
  <si>
    <t>Oplechování parapetů, pozinkovaný plech s antikorozním nátěrem, RŠ cca 300 mm - včetně podkladní konstrukce</t>
  </si>
  <si>
    <t>3np; 1,92*2</t>
  </si>
  <si>
    <t>K05</t>
  </si>
  <si>
    <t>Oplechování parapetů, pozinkovaný plech s antikorozním nátěrem, RŠ cca 150 mm</t>
  </si>
  <si>
    <t>1pp; 0,91*5+0,77*4+0,92+0,26+1,02</t>
  </si>
  <si>
    <t>1np; 1,61+1,59+0,77*4+0,92+0,26+1,02</t>
  </si>
  <si>
    <t>2np; 0,825+0,82*5+0,77*4+1,02+0,26+0,92</t>
  </si>
  <si>
    <t>3np; 1,92</t>
  </si>
  <si>
    <t>K06</t>
  </si>
  <si>
    <t>Oplechování hlavní římsy, pozinkovaný plech s antikorozním nátěrem, RŠ cca 760 mm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</si>
</sst>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#,##0\._);;;_(@_)"/>
    <numFmt numFmtId="166" formatCode="@"/>
    <numFmt numFmtId="167" formatCode="_(#,##0.0??;&quot;- &quot;#,##0.0??;\–???;_(@_)"/>
    <numFmt numFmtId="168" formatCode="_(#,##0.00_);[RED]&quot;- &quot;#,##0.00_);\–??;_(@_)"/>
    <numFmt numFmtId="169" formatCode="_(#,##0_);[RED]&quot;- &quot;#,##0_);\–??;_(@_)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b val="true"/>
      <sz val="9"/>
      <color rgb="FF00008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Arial CE"/>
      <family val="2"/>
      <charset val="238"/>
    </font>
    <font>
      <sz val="9"/>
      <name val="Arial"/>
      <family val="2"/>
      <charset val="238"/>
    </font>
    <font>
      <sz val="8"/>
      <color rgb="FF008000"/>
      <name val="Courier New"/>
      <family val="3"/>
      <charset val="238"/>
    </font>
    <font>
      <sz val="8"/>
      <color rgb="FF008000"/>
      <name val="Arial"/>
      <family val="2"/>
      <charset val="238"/>
    </font>
    <font>
      <b val="true"/>
      <i val="true"/>
      <sz val="1"/>
      <color rgb="FFFFFFFF"/>
      <name val="Calibri"/>
      <family val="2"/>
      <charset val="238"/>
    </font>
    <font>
      <b val="true"/>
      <sz val="9"/>
      <color rgb="FF00000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8"/>
      <color rgb="FF00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6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3" fillId="0" borderId="3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3" fillId="0" borderId="3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3" fillId="0" borderId="3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4" fillId="0" borderId="3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3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3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3" fillId="0" borderId="4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3" fillId="0" borderId="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3" fillId="0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4" fillId="0" borderId="4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3" fillId="0" borderId="4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3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6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ní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10"/>
  <sheetViews>
    <sheetView windowProtection="false" showFormulas="false" showGridLines="true" showRowColHeaders="true" showZeros="true" rightToLeft="false" tabSelected="true" showOutlineSymbols="true" defaultGridColor="true" view="normal" topLeftCell="C72" colorId="64" zoomScale="100" zoomScaleNormal="100" zoomScalePageLayoutView="100" workbookViewId="0">
      <selection pane="topLeft" activeCell="N81" activeCellId="0" sqref="N81"/>
    </sheetView>
  </sheetViews>
  <sheetFormatPr defaultRowHeight="14.4"/>
  <cols>
    <col collapsed="false" hidden="false" max="1" min="1" style="0" width="5.26530612244898"/>
    <col collapsed="false" hidden="false" max="2" min="2" style="0" width="14.0408163265306"/>
    <col collapsed="false" hidden="false" max="3" min="3" style="0" width="56.4285714285714"/>
    <col collapsed="false" hidden="false" max="4" min="4" style="0" width="4.18367346938776"/>
    <col collapsed="false" hidden="false" max="5" min="5" style="0" width="13.5"/>
    <col collapsed="false" hidden="false" max="6" min="6" style="0" width="6.75"/>
    <col collapsed="false" hidden="false" max="7" min="7" style="0" width="13.2295918367347"/>
    <col collapsed="false" hidden="false" max="8" min="8" style="0" width="12.2857142857143"/>
    <col collapsed="false" hidden="false" max="9" min="9" style="0" width="15.5255102040816"/>
    <col collapsed="false" hidden="false" max="10" min="10" style="0" width="9.31632653061224"/>
    <col collapsed="false" hidden="false" max="256" min="11" style="0" width="9.04591836734694"/>
    <col collapsed="false" hidden="false" max="257" min="257" style="0" width="5.26530612244898"/>
    <col collapsed="false" hidden="false" max="258" min="258" style="0" width="14.0408163265306"/>
    <col collapsed="false" hidden="false" max="259" min="259" style="0" width="56.4285714285714"/>
    <col collapsed="false" hidden="false" max="260" min="260" style="0" width="4.18367346938776"/>
    <col collapsed="false" hidden="false" max="261" min="261" style="0" width="13.5"/>
    <col collapsed="false" hidden="false" max="262" min="262" style="0" width="6.75"/>
    <col collapsed="false" hidden="false" max="263" min="263" style="0" width="13.2295918367347"/>
    <col collapsed="false" hidden="false" max="264" min="264" style="0" width="12.2857142857143"/>
    <col collapsed="false" hidden="false" max="265" min="265" style="0" width="15.5255102040816"/>
    <col collapsed="false" hidden="false" max="266" min="266" style="0" width="9.31632653061224"/>
    <col collapsed="false" hidden="false" max="512" min="267" style="0" width="9.04591836734694"/>
    <col collapsed="false" hidden="false" max="513" min="513" style="0" width="5.26530612244898"/>
    <col collapsed="false" hidden="false" max="514" min="514" style="0" width="14.0408163265306"/>
    <col collapsed="false" hidden="false" max="515" min="515" style="0" width="56.4285714285714"/>
    <col collapsed="false" hidden="false" max="516" min="516" style="0" width="4.18367346938776"/>
    <col collapsed="false" hidden="false" max="517" min="517" style="0" width="13.5"/>
    <col collapsed="false" hidden="false" max="518" min="518" style="0" width="6.75"/>
    <col collapsed="false" hidden="false" max="519" min="519" style="0" width="13.2295918367347"/>
    <col collapsed="false" hidden="false" max="520" min="520" style="0" width="12.2857142857143"/>
    <col collapsed="false" hidden="false" max="521" min="521" style="0" width="15.5255102040816"/>
    <col collapsed="false" hidden="false" max="522" min="522" style="0" width="9.31632653061224"/>
    <col collapsed="false" hidden="false" max="768" min="523" style="0" width="9.04591836734694"/>
    <col collapsed="false" hidden="false" max="769" min="769" style="0" width="5.26530612244898"/>
    <col collapsed="false" hidden="false" max="770" min="770" style="0" width="14.0408163265306"/>
    <col collapsed="false" hidden="false" max="771" min="771" style="0" width="56.4285714285714"/>
    <col collapsed="false" hidden="false" max="772" min="772" style="0" width="4.18367346938776"/>
    <col collapsed="false" hidden="false" max="773" min="773" style="0" width="13.5"/>
    <col collapsed="false" hidden="false" max="774" min="774" style="0" width="6.75"/>
    <col collapsed="false" hidden="false" max="775" min="775" style="0" width="13.2295918367347"/>
    <col collapsed="false" hidden="false" max="776" min="776" style="0" width="12.2857142857143"/>
    <col collapsed="false" hidden="false" max="777" min="777" style="0" width="15.5255102040816"/>
    <col collapsed="false" hidden="false" max="778" min="778" style="0" width="9.31632653061224"/>
    <col collapsed="false" hidden="false" max="1025" min="779" style="0" width="9.04591836734694"/>
  </cols>
  <sheetData>
    <row r="1" s="7" customFormat="true" ht="16.5" hidden="false" customHeight="true" outlineLevel="2" collapsed="false">
      <c r="A1" s="1"/>
      <c r="B1" s="2"/>
      <c r="C1" s="2" t="s">
        <v>0</v>
      </c>
      <c r="D1" s="3"/>
      <c r="E1" s="4"/>
      <c r="F1" s="5"/>
      <c r="G1" s="4"/>
      <c r="H1" s="5" t="n">
        <v>0</v>
      </c>
      <c r="I1" s="6" t="n">
        <f aca="false">SUBTOTAL(9,I2:I61)</f>
        <v>0</v>
      </c>
    </row>
    <row r="2" s="15" customFormat="true" ht="22.8" hidden="false" customHeight="false" outlineLevel="3" collapsed="false">
      <c r="A2" s="8" t="n">
        <v>1</v>
      </c>
      <c r="B2" s="9" t="s">
        <v>1</v>
      </c>
      <c r="C2" s="10" t="s">
        <v>2</v>
      </c>
      <c r="D2" s="11" t="s">
        <v>3</v>
      </c>
      <c r="E2" s="12" t="n">
        <v>437.49007</v>
      </c>
      <c r="F2" s="13" t="n">
        <v>12</v>
      </c>
      <c r="G2" s="12" t="n">
        <f aca="false">E2*(1+F2/100)</f>
        <v>489.9888784</v>
      </c>
      <c r="H2" s="13"/>
      <c r="I2" s="14" t="n">
        <f aca="false">G2*H2</f>
        <v>0</v>
      </c>
    </row>
    <row r="3" s="23" customFormat="true" ht="10.8" hidden="true" customHeight="false" outlineLevel="4" collapsed="false">
      <c r="A3" s="16"/>
      <c r="B3" s="17"/>
      <c r="C3" s="18" t="s">
        <v>4</v>
      </c>
      <c r="D3" s="17"/>
      <c r="E3" s="19" t="n">
        <v>0</v>
      </c>
      <c r="F3" s="20"/>
      <c r="G3" s="21"/>
      <c r="H3" s="20"/>
      <c r="I3" s="22"/>
    </row>
    <row r="4" s="23" customFormat="true" ht="10.8" hidden="true" customHeight="false" outlineLevel="4" collapsed="false">
      <c r="A4" s="16"/>
      <c r="B4" s="17"/>
      <c r="C4" s="18" t="s">
        <v>5</v>
      </c>
      <c r="D4" s="17"/>
      <c r="E4" s="19" t="n">
        <v>0</v>
      </c>
      <c r="F4" s="20"/>
      <c r="G4" s="21"/>
      <c r="H4" s="20"/>
      <c r="I4" s="22"/>
    </row>
    <row r="5" s="23" customFormat="true" ht="10.8" hidden="true" customHeight="false" outlineLevel="4" collapsed="false">
      <c r="A5" s="16"/>
      <c r="B5" s="17"/>
      <c r="C5" s="18" t="s">
        <v>6</v>
      </c>
      <c r="D5" s="17"/>
      <c r="E5" s="19" t="n">
        <v>305.93007</v>
      </c>
      <c r="F5" s="20"/>
      <c r="G5" s="21"/>
      <c r="H5" s="20"/>
      <c r="I5" s="22"/>
    </row>
    <row r="6" s="23" customFormat="true" ht="10.8" hidden="true" customHeight="false" outlineLevel="4" collapsed="false">
      <c r="A6" s="16"/>
      <c r="B6" s="17"/>
      <c r="C6" s="18" t="s">
        <v>7</v>
      </c>
      <c r="D6" s="17"/>
      <c r="E6" s="19" t="n">
        <v>0</v>
      </c>
      <c r="F6" s="20"/>
      <c r="G6" s="21"/>
      <c r="H6" s="20"/>
      <c r="I6" s="22"/>
    </row>
    <row r="7" s="23" customFormat="true" ht="10.8" hidden="true" customHeight="false" outlineLevel="4" collapsed="false">
      <c r="A7" s="16"/>
      <c r="B7" s="17"/>
      <c r="C7" s="18" t="s">
        <v>8</v>
      </c>
      <c r="D7" s="17"/>
      <c r="E7" s="19" t="n">
        <v>131.56</v>
      </c>
      <c r="F7" s="20"/>
      <c r="G7" s="21"/>
      <c r="H7" s="20"/>
      <c r="I7" s="22"/>
    </row>
    <row r="8" s="15" customFormat="true" ht="22.8" hidden="false" customHeight="false" outlineLevel="3" collapsed="true">
      <c r="A8" s="8" t="n">
        <v>2</v>
      </c>
      <c r="B8" s="9" t="s">
        <v>9</v>
      </c>
      <c r="C8" s="10" t="s">
        <v>10</v>
      </c>
      <c r="D8" s="11" t="s">
        <v>11</v>
      </c>
      <c r="E8" s="12" t="n">
        <v>274.88</v>
      </c>
      <c r="F8" s="13" t="n">
        <v>0</v>
      </c>
      <c r="G8" s="12" t="n">
        <f aca="false">E8*(1+F8/100)</f>
        <v>274.88</v>
      </c>
      <c r="H8" s="13"/>
      <c r="I8" s="14" t="n">
        <f aca="false">G8*H8</f>
        <v>0</v>
      </c>
    </row>
    <row r="9" s="23" customFormat="true" ht="10.8" hidden="true" customHeight="false" outlineLevel="4" collapsed="false">
      <c r="A9" s="16"/>
      <c r="B9" s="17"/>
      <c r="C9" s="18" t="s">
        <v>12</v>
      </c>
      <c r="D9" s="17"/>
      <c r="E9" s="19" t="n">
        <v>0</v>
      </c>
      <c r="F9" s="20"/>
      <c r="G9" s="21"/>
      <c r="H9" s="20"/>
      <c r="I9" s="22"/>
    </row>
    <row r="10" s="23" customFormat="true" ht="10.8" hidden="true" customHeight="false" outlineLevel="4" collapsed="false">
      <c r="A10" s="16"/>
      <c r="B10" s="17"/>
      <c r="C10" s="18" t="s">
        <v>13</v>
      </c>
      <c r="D10" s="17"/>
      <c r="E10" s="19" t="n">
        <v>274.88</v>
      </c>
      <c r="F10" s="20"/>
      <c r="G10" s="21"/>
      <c r="H10" s="20"/>
      <c r="I10" s="22"/>
    </row>
    <row r="11" s="15" customFormat="true" ht="22.8" hidden="false" customHeight="false" outlineLevel="3" collapsed="true">
      <c r="A11" s="8" t="n">
        <v>3</v>
      </c>
      <c r="B11" s="9" t="s">
        <v>14</v>
      </c>
      <c r="C11" s="10" t="s">
        <v>15</v>
      </c>
      <c r="D11" s="11" t="s">
        <v>11</v>
      </c>
      <c r="E11" s="12" t="n">
        <v>22.5</v>
      </c>
      <c r="F11" s="13" t="n">
        <v>0</v>
      </c>
      <c r="G11" s="12" t="n">
        <f aca="false">E11*(1+F11/100)</f>
        <v>22.5</v>
      </c>
      <c r="H11" s="13"/>
      <c r="I11" s="14" t="n">
        <f aca="false">G11*H11</f>
        <v>0</v>
      </c>
    </row>
    <row r="12" s="23" customFormat="true" ht="10.8" hidden="true" customHeight="false" outlineLevel="4" collapsed="false">
      <c r="A12" s="16"/>
      <c r="B12" s="17"/>
      <c r="C12" s="18" t="s">
        <v>16</v>
      </c>
      <c r="D12" s="17"/>
      <c r="E12" s="19" t="n">
        <v>0</v>
      </c>
      <c r="F12" s="20"/>
      <c r="G12" s="21"/>
      <c r="H12" s="20"/>
      <c r="I12" s="22"/>
    </row>
    <row r="13" s="23" customFormat="true" ht="10.8" hidden="true" customHeight="false" outlineLevel="4" collapsed="false">
      <c r="A13" s="16"/>
      <c r="B13" s="17"/>
      <c r="C13" s="18" t="s">
        <v>17</v>
      </c>
      <c r="D13" s="17"/>
      <c r="E13" s="19" t="n">
        <v>17.1</v>
      </c>
      <c r="F13" s="20"/>
      <c r="G13" s="21"/>
      <c r="H13" s="20"/>
      <c r="I13" s="22"/>
    </row>
    <row r="14" s="23" customFormat="true" ht="10.8" hidden="true" customHeight="false" outlineLevel="4" collapsed="false">
      <c r="A14" s="16"/>
      <c r="B14" s="17"/>
      <c r="C14" s="18" t="s">
        <v>18</v>
      </c>
      <c r="D14" s="17"/>
      <c r="E14" s="19" t="n">
        <v>0</v>
      </c>
      <c r="F14" s="20"/>
      <c r="G14" s="21"/>
      <c r="H14" s="20"/>
      <c r="I14" s="22"/>
    </row>
    <row r="15" s="23" customFormat="true" ht="10.8" hidden="true" customHeight="false" outlineLevel="4" collapsed="false">
      <c r="A15" s="16"/>
      <c r="B15" s="17"/>
      <c r="C15" s="18" t="s">
        <v>19</v>
      </c>
      <c r="D15" s="17"/>
      <c r="E15" s="19" t="n">
        <v>5.4</v>
      </c>
      <c r="F15" s="20"/>
      <c r="G15" s="21"/>
      <c r="H15" s="20"/>
      <c r="I15" s="22"/>
    </row>
    <row r="16" s="15" customFormat="true" ht="22.8" hidden="false" customHeight="false" outlineLevel="3" collapsed="true">
      <c r="A16" s="8" t="n">
        <v>4</v>
      </c>
      <c r="B16" s="9" t="s">
        <v>20</v>
      </c>
      <c r="C16" s="10" t="s">
        <v>21</v>
      </c>
      <c r="D16" s="11" t="s">
        <v>11</v>
      </c>
      <c r="E16" s="12" t="n">
        <v>205.375</v>
      </c>
      <c r="F16" s="13" t="n">
        <v>0</v>
      </c>
      <c r="G16" s="12" t="n">
        <f aca="false">E16*(1+F16/100)</f>
        <v>205.375</v>
      </c>
      <c r="H16" s="13"/>
      <c r="I16" s="14" t="n">
        <f aca="false">G16*H16</f>
        <v>0</v>
      </c>
    </row>
    <row r="17" s="23" customFormat="true" ht="10.8" hidden="true" customHeight="false" outlineLevel="4" collapsed="false">
      <c r="A17" s="16"/>
      <c r="B17" s="17"/>
      <c r="C17" s="18" t="s">
        <v>22</v>
      </c>
      <c r="D17" s="17"/>
      <c r="E17" s="19" t="n">
        <v>0</v>
      </c>
      <c r="F17" s="20"/>
      <c r="G17" s="21"/>
      <c r="H17" s="20"/>
      <c r="I17" s="22"/>
    </row>
    <row r="18" s="23" customFormat="true" ht="10.8" hidden="true" customHeight="false" outlineLevel="4" collapsed="false">
      <c r="A18" s="16"/>
      <c r="B18" s="17"/>
      <c r="C18" s="18" t="s">
        <v>23</v>
      </c>
      <c r="D18" s="17"/>
      <c r="E18" s="19" t="n">
        <v>205.375</v>
      </c>
      <c r="F18" s="20"/>
      <c r="G18" s="21"/>
      <c r="H18" s="20"/>
      <c r="I18" s="22"/>
    </row>
    <row r="19" s="15" customFormat="true" ht="22.8" hidden="false" customHeight="false" outlineLevel="3" collapsed="true">
      <c r="A19" s="8" t="n">
        <v>5</v>
      </c>
      <c r="B19" s="9" t="s">
        <v>24</v>
      </c>
      <c r="C19" s="10" t="s">
        <v>25</v>
      </c>
      <c r="D19" s="11" t="s">
        <v>11</v>
      </c>
      <c r="E19" s="12" t="n">
        <v>11.65</v>
      </c>
      <c r="F19" s="13" t="n">
        <v>0</v>
      </c>
      <c r="G19" s="12" t="n">
        <f aca="false">E19*(1+F19/100)</f>
        <v>11.65</v>
      </c>
      <c r="H19" s="13"/>
      <c r="I19" s="14" t="n">
        <f aca="false">G19*H19</f>
        <v>0</v>
      </c>
    </row>
    <row r="20" s="23" customFormat="true" ht="10.8" hidden="true" customHeight="false" outlineLevel="4" collapsed="false">
      <c r="A20" s="16"/>
      <c r="B20" s="17"/>
      <c r="C20" s="18" t="s">
        <v>26</v>
      </c>
      <c r="D20" s="17"/>
      <c r="E20" s="19" t="n">
        <v>0</v>
      </c>
      <c r="F20" s="20"/>
      <c r="G20" s="21"/>
      <c r="H20" s="20"/>
      <c r="I20" s="22"/>
    </row>
    <row r="21" s="23" customFormat="true" ht="10.8" hidden="true" customHeight="false" outlineLevel="4" collapsed="false">
      <c r="A21" s="16"/>
      <c r="B21" s="17"/>
      <c r="C21" s="18" t="s">
        <v>27</v>
      </c>
      <c r="D21" s="17"/>
      <c r="E21" s="19" t="n">
        <v>11.65</v>
      </c>
      <c r="F21" s="20"/>
      <c r="G21" s="21"/>
      <c r="H21" s="20"/>
      <c r="I21" s="22"/>
    </row>
    <row r="22" s="15" customFormat="true" ht="22.8" hidden="false" customHeight="false" outlineLevel="3" collapsed="true">
      <c r="A22" s="8" t="n">
        <v>6</v>
      </c>
      <c r="B22" s="9" t="s">
        <v>28</v>
      </c>
      <c r="C22" s="10" t="s">
        <v>29</v>
      </c>
      <c r="D22" s="11" t="s">
        <v>11</v>
      </c>
      <c r="E22" s="12" t="n">
        <v>40.21</v>
      </c>
      <c r="F22" s="13" t="n">
        <v>0</v>
      </c>
      <c r="G22" s="12" t="n">
        <f aca="false">E22*(1+F22/100)</f>
        <v>40.21</v>
      </c>
      <c r="H22" s="13"/>
      <c r="I22" s="14" t="n">
        <f aca="false">G22*H22</f>
        <v>0</v>
      </c>
    </row>
    <row r="23" s="23" customFormat="true" ht="10.8" hidden="true" customHeight="false" outlineLevel="4" collapsed="false">
      <c r="A23" s="16"/>
      <c r="B23" s="17"/>
      <c r="C23" s="18" t="s">
        <v>30</v>
      </c>
      <c r="D23" s="17"/>
      <c r="E23" s="19" t="n">
        <v>0</v>
      </c>
      <c r="F23" s="20"/>
      <c r="G23" s="21"/>
      <c r="H23" s="20"/>
      <c r="I23" s="22"/>
    </row>
    <row r="24" s="23" customFormat="true" ht="10.8" hidden="true" customHeight="false" outlineLevel="4" collapsed="false">
      <c r="A24" s="16"/>
      <c r="B24" s="17"/>
      <c r="C24" s="18" t="s">
        <v>31</v>
      </c>
      <c r="D24" s="17"/>
      <c r="E24" s="19" t="n">
        <v>40.21</v>
      </c>
      <c r="F24" s="20"/>
      <c r="G24" s="21"/>
      <c r="H24" s="20"/>
      <c r="I24" s="22"/>
    </row>
    <row r="25" s="15" customFormat="true" ht="11.4" hidden="false" customHeight="false" outlineLevel="3" collapsed="true">
      <c r="A25" s="8" t="n">
        <v>7</v>
      </c>
      <c r="B25" s="9" t="s">
        <v>32</v>
      </c>
      <c r="C25" s="10" t="s">
        <v>33</v>
      </c>
      <c r="D25" s="11" t="s">
        <v>34</v>
      </c>
      <c r="E25" s="12" t="n">
        <v>10.51964</v>
      </c>
      <c r="F25" s="13" t="n">
        <v>12</v>
      </c>
      <c r="G25" s="12" t="n">
        <f aca="false">E25*(1+F25/100)</f>
        <v>11.7819968</v>
      </c>
      <c r="H25" s="13"/>
      <c r="I25" s="14" t="n">
        <f aca="false">G25*H25</f>
        <v>0</v>
      </c>
    </row>
    <row r="26" s="23" customFormat="true" ht="10.8" hidden="true" customHeight="false" outlineLevel="4" collapsed="false">
      <c r="A26" s="16"/>
      <c r="B26" s="17"/>
      <c r="C26" s="18" t="s">
        <v>12</v>
      </c>
      <c r="D26" s="17"/>
      <c r="E26" s="19" t="n">
        <v>0</v>
      </c>
      <c r="F26" s="20"/>
      <c r="G26" s="21"/>
      <c r="H26" s="20"/>
      <c r="I26" s="22"/>
    </row>
    <row r="27" s="23" customFormat="true" ht="10.8" hidden="true" customHeight="false" outlineLevel="4" collapsed="false">
      <c r="A27" s="16"/>
      <c r="B27" s="17"/>
      <c r="C27" s="18" t="s">
        <v>35</v>
      </c>
      <c r="D27" s="17"/>
      <c r="E27" s="19" t="n">
        <v>3.29856</v>
      </c>
      <c r="F27" s="20"/>
      <c r="G27" s="21"/>
      <c r="H27" s="20"/>
      <c r="I27" s="22"/>
    </row>
    <row r="28" s="23" customFormat="true" ht="10.8" hidden="true" customHeight="false" outlineLevel="4" collapsed="false">
      <c r="A28" s="16"/>
      <c r="B28" s="17"/>
      <c r="C28" s="18" t="s">
        <v>16</v>
      </c>
      <c r="D28" s="17"/>
      <c r="E28" s="19" t="n">
        <v>0</v>
      </c>
      <c r="F28" s="20"/>
      <c r="G28" s="21"/>
      <c r="H28" s="20"/>
      <c r="I28" s="22"/>
    </row>
    <row r="29" s="23" customFormat="true" ht="10.8" hidden="true" customHeight="false" outlineLevel="4" collapsed="false">
      <c r="A29" s="16"/>
      <c r="B29" s="17"/>
      <c r="C29" s="18" t="s">
        <v>36</v>
      </c>
      <c r="D29" s="17"/>
      <c r="E29" s="19" t="n">
        <v>0.32832</v>
      </c>
      <c r="F29" s="20"/>
      <c r="G29" s="21"/>
      <c r="H29" s="20"/>
      <c r="I29" s="22"/>
    </row>
    <row r="30" s="23" customFormat="true" ht="10.8" hidden="true" customHeight="false" outlineLevel="4" collapsed="false">
      <c r="A30" s="16"/>
      <c r="B30" s="17"/>
      <c r="C30" s="18" t="s">
        <v>26</v>
      </c>
      <c r="D30" s="17"/>
      <c r="E30" s="19" t="n">
        <v>0</v>
      </c>
      <c r="F30" s="20"/>
      <c r="G30" s="21"/>
      <c r="H30" s="20"/>
      <c r="I30" s="22"/>
    </row>
    <row r="31" s="23" customFormat="true" ht="10.8" hidden="true" customHeight="false" outlineLevel="4" collapsed="false">
      <c r="A31" s="16"/>
      <c r="B31" s="17"/>
      <c r="C31" s="18" t="s">
        <v>37</v>
      </c>
      <c r="D31" s="17"/>
      <c r="E31" s="19" t="n">
        <v>0.3728</v>
      </c>
      <c r="F31" s="20"/>
      <c r="G31" s="21"/>
      <c r="H31" s="20"/>
      <c r="I31" s="22"/>
    </row>
    <row r="32" s="23" customFormat="true" ht="10.8" hidden="true" customHeight="false" outlineLevel="4" collapsed="false">
      <c r="A32" s="16"/>
      <c r="B32" s="17"/>
      <c r="C32" s="18" t="s">
        <v>30</v>
      </c>
      <c r="D32" s="17"/>
      <c r="E32" s="19" t="n">
        <v>0</v>
      </c>
      <c r="F32" s="20"/>
      <c r="G32" s="21"/>
      <c r="H32" s="20"/>
      <c r="I32" s="22"/>
    </row>
    <row r="33" s="23" customFormat="true" ht="10.8" hidden="true" customHeight="false" outlineLevel="4" collapsed="false">
      <c r="A33" s="16"/>
      <c r="B33" s="17"/>
      <c r="C33" s="18" t="s">
        <v>38</v>
      </c>
      <c r="D33" s="17"/>
      <c r="E33" s="19" t="n">
        <v>1.48512</v>
      </c>
      <c r="F33" s="20"/>
      <c r="G33" s="21"/>
      <c r="H33" s="20"/>
      <c r="I33" s="22"/>
    </row>
    <row r="34" s="23" customFormat="true" ht="10.8" hidden="true" customHeight="false" outlineLevel="4" collapsed="false">
      <c r="A34" s="16"/>
      <c r="B34" s="17"/>
      <c r="C34" s="18" t="s">
        <v>18</v>
      </c>
      <c r="D34" s="17"/>
      <c r="E34" s="19" t="n">
        <v>0</v>
      </c>
      <c r="F34" s="20"/>
      <c r="G34" s="21"/>
      <c r="H34" s="20"/>
      <c r="I34" s="22"/>
    </row>
    <row r="35" s="23" customFormat="true" ht="10.8" hidden="true" customHeight="false" outlineLevel="4" collapsed="false">
      <c r="A35" s="16"/>
      <c r="B35" s="17"/>
      <c r="C35" s="18" t="s">
        <v>39</v>
      </c>
      <c r="D35" s="17"/>
      <c r="E35" s="19" t="n">
        <v>0.10584</v>
      </c>
      <c r="F35" s="20"/>
      <c r="G35" s="21"/>
      <c r="H35" s="20"/>
      <c r="I35" s="22"/>
    </row>
    <row r="36" s="23" customFormat="true" ht="10.8" hidden="true" customHeight="false" outlineLevel="4" collapsed="false">
      <c r="A36" s="16"/>
      <c r="B36" s="17"/>
      <c r="C36" s="18" t="s">
        <v>22</v>
      </c>
      <c r="D36" s="17"/>
      <c r="E36" s="19" t="n">
        <v>0</v>
      </c>
      <c r="F36" s="20"/>
      <c r="G36" s="21"/>
      <c r="H36" s="20"/>
      <c r="I36" s="22"/>
    </row>
    <row r="37" s="23" customFormat="true" ht="10.8" hidden="true" customHeight="false" outlineLevel="4" collapsed="false">
      <c r="A37" s="16"/>
      <c r="B37" s="17"/>
      <c r="C37" s="18" t="s">
        <v>40</v>
      </c>
      <c r="D37" s="17"/>
      <c r="E37" s="19" t="n">
        <v>4.929</v>
      </c>
      <c r="F37" s="20"/>
      <c r="G37" s="21"/>
      <c r="H37" s="20"/>
      <c r="I37" s="22"/>
    </row>
    <row r="38" s="15" customFormat="true" ht="22.8" hidden="false" customHeight="false" outlineLevel="3" collapsed="true">
      <c r="A38" s="8" t="n">
        <v>8</v>
      </c>
      <c r="B38" s="9" t="s">
        <v>41</v>
      </c>
      <c r="C38" s="10" t="s">
        <v>42</v>
      </c>
      <c r="D38" s="11" t="s">
        <v>43</v>
      </c>
      <c r="E38" s="12" t="n">
        <v>60.1</v>
      </c>
      <c r="F38" s="13" t="n">
        <v>0</v>
      </c>
      <c r="G38" s="12" t="n">
        <f aca="false">E38*(1+F38/100)</f>
        <v>60.1</v>
      </c>
      <c r="H38" s="13"/>
      <c r="I38" s="14" t="n">
        <f aca="false">G38*H38</f>
        <v>0</v>
      </c>
    </row>
    <row r="39" s="23" customFormat="true" ht="10.8" hidden="true" customHeight="false" outlineLevel="4" collapsed="false">
      <c r="A39" s="16"/>
      <c r="B39" s="17"/>
      <c r="C39" s="18" t="s">
        <v>44</v>
      </c>
      <c r="D39" s="17"/>
      <c r="E39" s="19" t="n">
        <v>0</v>
      </c>
      <c r="F39" s="20"/>
      <c r="G39" s="21"/>
      <c r="H39" s="20"/>
      <c r="I39" s="22"/>
    </row>
    <row r="40" s="23" customFormat="true" ht="10.8" hidden="true" customHeight="false" outlineLevel="4" collapsed="false">
      <c r="A40" s="16"/>
      <c r="B40" s="17"/>
      <c r="C40" s="18" t="s">
        <v>45</v>
      </c>
      <c r="D40" s="17"/>
      <c r="E40" s="19" t="n">
        <v>60.1</v>
      </c>
      <c r="F40" s="20"/>
      <c r="G40" s="21"/>
      <c r="H40" s="20"/>
      <c r="I40" s="22"/>
    </row>
    <row r="41" s="15" customFormat="true" ht="11.4" hidden="false" customHeight="false" outlineLevel="3" collapsed="true">
      <c r="A41" s="8" t="n">
        <v>9</v>
      </c>
      <c r="B41" s="9" t="s">
        <v>46</v>
      </c>
      <c r="C41" s="10" t="s">
        <v>47</v>
      </c>
      <c r="D41" s="11" t="s">
        <v>34</v>
      </c>
      <c r="E41" s="12" t="n">
        <v>11.8422</v>
      </c>
      <c r="F41" s="13" t="n">
        <v>0</v>
      </c>
      <c r="G41" s="12" t="n">
        <f aca="false">E41*(1+F41/100)</f>
        <v>11.8422</v>
      </c>
      <c r="H41" s="13"/>
      <c r="I41" s="14" t="n">
        <f aca="false">G41*H41</f>
        <v>0</v>
      </c>
    </row>
    <row r="42" s="23" customFormat="true" ht="10.8" hidden="true" customHeight="false" outlineLevel="4" collapsed="false">
      <c r="A42" s="16"/>
      <c r="B42" s="17"/>
      <c r="C42" s="18" t="s">
        <v>48</v>
      </c>
      <c r="D42" s="17"/>
      <c r="E42" s="19" t="n">
        <v>10.52</v>
      </c>
      <c r="F42" s="20"/>
      <c r="G42" s="21"/>
      <c r="H42" s="20"/>
      <c r="I42" s="22"/>
    </row>
    <row r="43" s="23" customFormat="true" ht="10.8" hidden="true" customHeight="false" outlineLevel="4" collapsed="false">
      <c r="A43" s="16"/>
      <c r="B43" s="17"/>
      <c r="C43" s="18" t="s">
        <v>49</v>
      </c>
      <c r="D43" s="17"/>
      <c r="E43" s="19" t="n">
        <v>1.3222</v>
      </c>
      <c r="F43" s="20"/>
      <c r="G43" s="21"/>
      <c r="H43" s="20"/>
      <c r="I43" s="22"/>
    </row>
    <row r="44" s="15" customFormat="true" ht="22.8" hidden="false" customHeight="false" outlineLevel="3" collapsed="true">
      <c r="A44" s="8" t="n">
        <v>10</v>
      </c>
      <c r="B44" s="9" t="s">
        <v>50</v>
      </c>
      <c r="C44" s="10" t="s">
        <v>51</v>
      </c>
      <c r="D44" s="11" t="s">
        <v>43</v>
      </c>
      <c r="E44" s="12" t="n">
        <v>441.8408</v>
      </c>
      <c r="F44" s="13" t="n">
        <v>0</v>
      </c>
      <c r="G44" s="12" t="n">
        <f aca="false">E44*(1+F44/100)</f>
        <v>441.8408</v>
      </c>
      <c r="H44" s="13"/>
      <c r="I44" s="14" t="n">
        <f aca="false">G44*H44</f>
        <v>0</v>
      </c>
    </row>
    <row r="45" s="23" customFormat="true" ht="10.8" hidden="true" customHeight="false" outlineLevel="4" collapsed="false">
      <c r="A45" s="16"/>
      <c r="B45" s="17"/>
      <c r="C45" s="18" t="s">
        <v>12</v>
      </c>
      <c r="D45" s="17"/>
      <c r="E45" s="19" t="n">
        <v>0</v>
      </c>
      <c r="F45" s="20"/>
      <c r="G45" s="21"/>
      <c r="H45" s="20"/>
      <c r="I45" s="22"/>
    </row>
    <row r="46" s="23" customFormat="true" ht="10.8" hidden="true" customHeight="false" outlineLevel="4" collapsed="false">
      <c r="A46" s="16"/>
      <c r="B46" s="17"/>
      <c r="C46" s="18" t="s">
        <v>52</v>
      </c>
      <c r="D46" s="17"/>
      <c r="E46" s="19" t="n">
        <v>142.9376</v>
      </c>
      <c r="F46" s="20"/>
      <c r="G46" s="21"/>
      <c r="H46" s="20"/>
      <c r="I46" s="22"/>
    </row>
    <row r="47" s="23" customFormat="true" ht="10.8" hidden="true" customHeight="false" outlineLevel="4" collapsed="false">
      <c r="A47" s="16"/>
      <c r="B47" s="17"/>
      <c r="C47" s="18" t="s">
        <v>16</v>
      </c>
      <c r="D47" s="17"/>
      <c r="E47" s="19" t="n">
        <v>0</v>
      </c>
      <c r="F47" s="20"/>
      <c r="G47" s="21"/>
      <c r="H47" s="20"/>
      <c r="I47" s="22"/>
    </row>
    <row r="48" s="23" customFormat="true" ht="10.8" hidden="true" customHeight="false" outlineLevel="4" collapsed="false">
      <c r="A48" s="16"/>
      <c r="B48" s="17"/>
      <c r="C48" s="18" t="s">
        <v>53</v>
      </c>
      <c r="D48" s="17"/>
      <c r="E48" s="19" t="n">
        <v>9.576</v>
      </c>
      <c r="F48" s="20"/>
      <c r="G48" s="21"/>
      <c r="H48" s="20"/>
      <c r="I48" s="22"/>
    </row>
    <row r="49" s="23" customFormat="true" ht="10.8" hidden="true" customHeight="false" outlineLevel="4" collapsed="false">
      <c r="A49" s="16"/>
      <c r="B49" s="17"/>
      <c r="C49" s="18" t="s">
        <v>26</v>
      </c>
      <c r="D49" s="17"/>
      <c r="E49" s="19" t="n">
        <v>0</v>
      </c>
      <c r="F49" s="20"/>
      <c r="G49" s="21"/>
      <c r="H49" s="20"/>
      <c r="I49" s="22"/>
    </row>
    <row r="50" s="23" customFormat="true" ht="10.8" hidden="true" customHeight="false" outlineLevel="4" collapsed="false">
      <c r="A50" s="16"/>
      <c r="B50" s="17"/>
      <c r="C50" s="18" t="s">
        <v>54</v>
      </c>
      <c r="D50" s="17"/>
      <c r="E50" s="19" t="n">
        <v>8.388</v>
      </c>
      <c r="F50" s="20"/>
      <c r="G50" s="21"/>
      <c r="H50" s="20"/>
      <c r="I50" s="22"/>
    </row>
    <row r="51" s="23" customFormat="true" ht="10.8" hidden="true" customHeight="false" outlineLevel="4" collapsed="false">
      <c r="A51" s="16"/>
      <c r="B51" s="17"/>
      <c r="C51" s="18" t="s">
        <v>30</v>
      </c>
      <c r="D51" s="17"/>
      <c r="E51" s="19" t="n">
        <v>0</v>
      </c>
      <c r="F51" s="20"/>
      <c r="G51" s="21"/>
      <c r="H51" s="20"/>
      <c r="I51" s="22"/>
    </row>
    <row r="52" s="23" customFormat="true" ht="10.8" hidden="true" customHeight="false" outlineLevel="4" collapsed="false">
      <c r="A52" s="16"/>
      <c r="B52" s="17"/>
      <c r="C52" s="18" t="s">
        <v>55</v>
      </c>
      <c r="D52" s="17"/>
      <c r="E52" s="19" t="n">
        <v>26.2752</v>
      </c>
      <c r="F52" s="20"/>
      <c r="G52" s="21"/>
      <c r="H52" s="20"/>
      <c r="I52" s="22"/>
    </row>
    <row r="53" s="23" customFormat="true" ht="10.8" hidden="true" customHeight="false" outlineLevel="4" collapsed="false">
      <c r="A53" s="16"/>
      <c r="B53" s="17"/>
      <c r="C53" s="18" t="s">
        <v>18</v>
      </c>
      <c r="D53" s="17"/>
      <c r="E53" s="19" t="n">
        <v>0</v>
      </c>
      <c r="F53" s="20"/>
      <c r="G53" s="21"/>
      <c r="H53" s="20"/>
      <c r="I53" s="22"/>
    </row>
    <row r="54" s="23" customFormat="true" ht="10.8" hidden="true" customHeight="false" outlineLevel="4" collapsed="false">
      <c r="A54" s="16"/>
      <c r="B54" s="17"/>
      <c r="C54" s="18" t="s">
        <v>56</v>
      </c>
      <c r="D54" s="17"/>
      <c r="E54" s="19" t="n">
        <v>3.024</v>
      </c>
      <c r="F54" s="20"/>
      <c r="G54" s="21"/>
      <c r="H54" s="20"/>
      <c r="I54" s="22"/>
    </row>
    <row r="55" s="23" customFormat="true" ht="10.8" hidden="true" customHeight="false" outlineLevel="4" collapsed="false">
      <c r="A55" s="16"/>
      <c r="B55" s="17"/>
      <c r="C55" s="18" t="s">
        <v>22</v>
      </c>
      <c r="D55" s="17"/>
      <c r="E55" s="19" t="n">
        <v>0</v>
      </c>
      <c r="F55" s="20"/>
      <c r="G55" s="21"/>
      <c r="H55" s="20"/>
      <c r="I55" s="22"/>
    </row>
    <row r="56" s="23" customFormat="true" ht="10.8" hidden="true" customHeight="false" outlineLevel="4" collapsed="false">
      <c r="A56" s="16"/>
      <c r="B56" s="17"/>
      <c r="C56" s="18" t="s">
        <v>57</v>
      </c>
      <c r="D56" s="17"/>
      <c r="E56" s="19" t="n">
        <v>131.44</v>
      </c>
      <c r="F56" s="20"/>
      <c r="G56" s="21"/>
      <c r="H56" s="20"/>
      <c r="I56" s="22"/>
    </row>
    <row r="57" s="23" customFormat="true" ht="10.8" hidden="true" customHeight="false" outlineLevel="4" collapsed="false">
      <c r="A57" s="16"/>
      <c r="B57" s="17"/>
      <c r="C57" s="18" t="s">
        <v>58</v>
      </c>
      <c r="D57" s="17"/>
      <c r="E57" s="19" t="n">
        <v>0</v>
      </c>
      <c r="F57" s="20"/>
      <c r="G57" s="21"/>
      <c r="H57" s="20"/>
      <c r="I57" s="22"/>
    </row>
    <row r="58" s="23" customFormat="true" ht="10.8" hidden="true" customHeight="false" outlineLevel="4" collapsed="false">
      <c r="A58" s="16"/>
      <c r="B58" s="17"/>
      <c r="C58" s="18" t="s">
        <v>59</v>
      </c>
      <c r="D58" s="17"/>
      <c r="E58" s="19" t="n">
        <v>120.2</v>
      </c>
      <c r="F58" s="20"/>
      <c r="G58" s="21"/>
      <c r="H58" s="20"/>
      <c r="I58" s="22"/>
    </row>
    <row r="59" s="15" customFormat="true" ht="34.2" hidden="false" customHeight="false" outlineLevel="3" collapsed="true">
      <c r="A59" s="8" t="n">
        <v>11</v>
      </c>
      <c r="B59" s="9" t="s">
        <v>60</v>
      </c>
      <c r="C59" s="10" t="s">
        <v>61</v>
      </c>
      <c r="D59" s="11" t="s">
        <v>11</v>
      </c>
      <c r="E59" s="12" t="n">
        <v>16.84</v>
      </c>
      <c r="F59" s="13" t="n">
        <v>0</v>
      </c>
      <c r="G59" s="12" t="n">
        <f aca="false">E59*(1+F59/100)</f>
        <v>16.84</v>
      </c>
      <c r="H59" s="13"/>
      <c r="I59" s="14" t="n">
        <f aca="false">G59*H59</f>
        <v>0</v>
      </c>
    </row>
    <row r="60" s="23" customFormat="true" ht="10.8" hidden="true" customHeight="false" outlineLevel="4" collapsed="false">
      <c r="A60" s="16"/>
      <c r="B60" s="17"/>
      <c r="C60" s="18" t="s">
        <v>62</v>
      </c>
      <c r="D60" s="17"/>
      <c r="E60" s="19" t="n">
        <v>16.84</v>
      </c>
      <c r="F60" s="20"/>
      <c r="G60" s="21"/>
      <c r="H60" s="20" t="n">
        <v>0</v>
      </c>
      <c r="I60" s="22"/>
    </row>
    <row r="61" s="30" customFormat="true" ht="12.75" hidden="false" customHeight="true" outlineLevel="3" collapsed="true">
      <c r="A61" s="24"/>
      <c r="B61" s="25"/>
      <c r="C61" s="26"/>
      <c r="D61" s="25"/>
      <c r="E61" s="27"/>
      <c r="F61" s="28"/>
      <c r="G61" s="27"/>
      <c r="H61" s="28" t="n">
        <v>0</v>
      </c>
      <c r="I61" s="29"/>
    </row>
    <row r="62" s="30" customFormat="true" ht="12.75" hidden="false" customHeight="true" outlineLevel="2" collapsed="false">
      <c r="A62" s="24"/>
      <c r="B62" s="25"/>
      <c r="C62" s="26"/>
      <c r="D62" s="25"/>
      <c r="E62" s="27"/>
      <c r="F62" s="28"/>
      <c r="G62" s="27"/>
      <c r="H62" s="28" t="n">
        <v>0</v>
      </c>
      <c r="I62" s="29"/>
    </row>
    <row r="63" s="7" customFormat="true" ht="16.5" hidden="false" customHeight="true" outlineLevel="2" collapsed="false">
      <c r="A63" s="1"/>
      <c r="B63" s="2"/>
      <c r="C63" s="2" t="s">
        <v>63</v>
      </c>
      <c r="D63" s="3"/>
      <c r="E63" s="4"/>
      <c r="F63" s="5"/>
      <c r="G63" s="4"/>
      <c r="H63" s="5" t="n">
        <v>0</v>
      </c>
      <c r="I63" s="6" t="n">
        <f aca="false">SUBTOTAL(9,I64:I85)</f>
        <v>0</v>
      </c>
    </row>
    <row r="64" s="15" customFormat="true" ht="12" hidden="false" customHeight="false" outlineLevel="3" collapsed="false">
      <c r="A64" s="31" t="s">
        <v>64</v>
      </c>
      <c r="B64" s="32" t="s">
        <v>65</v>
      </c>
      <c r="C64" s="33" t="s">
        <v>66</v>
      </c>
      <c r="D64" s="34"/>
      <c r="E64" s="35"/>
      <c r="F64" s="36"/>
      <c r="G64" s="35"/>
      <c r="H64" s="36" t="n">
        <v>0</v>
      </c>
      <c r="I64" s="37" t="n">
        <f aca="false">SUBTOTAL(9,I65:I71)</f>
        <v>0</v>
      </c>
    </row>
    <row r="65" customFormat="false" ht="11.4" hidden="false" customHeight="false" outlineLevel="3" collapsed="false">
      <c r="A65" s="38"/>
      <c r="B65" s="39"/>
      <c r="C65" s="40" t="s">
        <v>67</v>
      </c>
      <c r="D65" s="41" t="s">
        <v>43</v>
      </c>
      <c r="E65" s="42" t="n">
        <v>55.17285</v>
      </c>
      <c r="F65" s="42"/>
      <c r="G65" s="42" t="n">
        <v>55.17285</v>
      </c>
      <c r="H65" s="43"/>
      <c r="I65" s="44" t="n">
        <f aca="false">G65*H65</f>
        <v>0</v>
      </c>
    </row>
    <row r="66" customFormat="false" ht="11.4" hidden="false" customHeight="false" outlineLevel="3" collapsed="false">
      <c r="A66" s="38"/>
      <c r="B66" s="39"/>
      <c r="C66" s="40" t="s">
        <v>68</v>
      </c>
      <c r="D66" s="41" t="s">
        <v>43</v>
      </c>
      <c r="E66" s="42" t="n">
        <v>55.17285</v>
      </c>
      <c r="F66" s="42"/>
      <c r="G66" s="42" t="n">
        <v>55.17285</v>
      </c>
      <c r="H66" s="43"/>
      <c r="I66" s="44" t="n">
        <f aca="false">G66*H66</f>
        <v>0</v>
      </c>
    </row>
    <row r="67" customFormat="false" ht="11.4" hidden="false" customHeight="false" outlineLevel="3" collapsed="false">
      <c r="A67" s="38"/>
      <c r="B67" s="39"/>
      <c r="C67" s="40" t="s">
        <v>69</v>
      </c>
      <c r="D67" s="41" t="s">
        <v>43</v>
      </c>
      <c r="E67" s="42" t="n">
        <v>55.17285</v>
      </c>
      <c r="F67" s="42"/>
      <c r="G67" s="42" t="n">
        <v>55.17285</v>
      </c>
      <c r="H67" s="43"/>
      <c r="I67" s="44" t="n">
        <f aca="false">G67*H67</f>
        <v>0</v>
      </c>
    </row>
    <row r="68" customFormat="false" ht="11.4" hidden="false" customHeight="false" outlineLevel="3" collapsed="false">
      <c r="A68" s="38"/>
      <c r="B68" s="39"/>
      <c r="C68" s="40" t="s">
        <v>70</v>
      </c>
      <c r="D68" s="41" t="s">
        <v>43</v>
      </c>
      <c r="E68" s="42" t="n">
        <v>55.17285</v>
      </c>
      <c r="F68" s="42"/>
      <c r="G68" s="42" t="n">
        <v>55.17285</v>
      </c>
      <c r="H68" s="43"/>
      <c r="I68" s="44" t="n">
        <f aca="false">G68*H68</f>
        <v>0</v>
      </c>
    </row>
    <row r="69" customFormat="false" ht="11.4" hidden="false" customHeight="false" outlineLevel="3" collapsed="false">
      <c r="A69" s="45"/>
      <c r="B69" s="46"/>
      <c r="C69" s="47" t="s">
        <v>71</v>
      </c>
      <c r="D69" s="48" t="s">
        <v>43</v>
      </c>
      <c r="E69" s="49" t="n">
        <v>55.17285</v>
      </c>
      <c r="F69" s="49"/>
      <c r="G69" s="49" t="n">
        <v>55.17285</v>
      </c>
      <c r="H69" s="50"/>
      <c r="I69" s="51" t="n">
        <f aca="false">G69*H69</f>
        <v>0</v>
      </c>
    </row>
    <row r="70" s="23" customFormat="true" ht="10.8" hidden="true" customHeight="false" outlineLevel="4" collapsed="false">
      <c r="A70" s="16"/>
      <c r="B70" s="17"/>
      <c r="C70" s="18" t="s">
        <v>72</v>
      </c>
      <c r="D70" s="17"/>
      <c r="E70" s="19" t="n">
        <v>33.744</v>
      </c>
      <c r="F70" s="20"/>
      <c r="G70" s="21"/>
      <c r="H70" s="20"/>
      <c r="I70" s="22"/>
    </row>
    <row r="71" s="23" customFormat="true" ht="10.8" hidden="true" customHeight="false" outlineLevel="4" collapsed="false">
      <c r="A71" s="16"/>
      <c r="B71" s="17"/>
      <c r="C71" s="18" t="s">
        <v>73</v>
      </c>
      <c r="D71" s="17"/>
      <c r="E71" s="19" t="n">
        <v>21.42885</v>
      </c>
      <c r="F71" s="20"/>
      <c r="G71" s="21"/>
      <c r="H71" s="20"/>
      <c r="I71" s="22"/>
    </row>
    <row r="72" s="15" customFormat="true" ht="12" hidden="false" customHeight="false" outlineLevel="3" collapsed="true">
      <c r="A72" s="31" t="n">
        <v>2</v>
      </c>
      <c r="B72" s="32" t="s">
        <v>74</v>
      </c>
      <c r="C72" s="33" t="s">
        <v>75</v>
      </c>
      <c r="D72" s="34"/>
      <c r="E72" s="35"/>
      <c r="F72" s="36"/>
      <c r="G72" s="35"/>
      <c r="H72" s="36"/>
      <c r="I72" s="37" t="n">
        <f aca="false">SUBTOTAL(9,I73:I75)</f>
        <v>0</v>
      </c>
    </row>
    <row r="73" customFormat="false" ht="20.4" hidden="false" customHeight="false" outlineLevel="3" collapsed="false">
      <c r="A73" s="38"/>
      <c r="B73" s="39"/>
      <c r="C73" s="40" t="s">
        <v>76</v>
      </c>
      <c r="D73" s="41" t="s">
        <v>43</v>
      </c>
      <c r="E73" s="42" t="n">
        <v>30.8</v>
      </c>
      <c r="F73" s="42"/>
      <c r="G73" s="42" t="n">
        <v>30.8</v>
      </c>
      <c r="H73" s="43"/>
      <c r="I73" s="44" t="n">
        <f aca="false">G73*H73</f>
        <v>0</v>
      </c>
    </row>
    <row r="74" customFormat="false" ht="11.4" hidden="false" customHeight="false" outlineLevel="3" collapsed="false">
      <c r="A74" s="38"/>
      <c r="B74" s="39"/>
      <c r="C74" s="40" t="s">
        <v>77</v>
      </c>
      <c r="D74" s="41" t="s">
        <v>43</v>
      </c>
      <c r="E74" s="42" t="n">
        <v>30.8</v>
      </c>
      <c r="F74" s="42"/>
      <c r="G74" s="42" t="n">
        <v>30.8</v>
      </c>
      <c r="H74" s="43"/>
      <c r="I74" s="44" t="n">
        <f aca="false">G74*H74</f>
        <v>0</v>
      </c>
    </row>
    <row r="75" customFormat="false" ht="11.4" hidden="false" customHeight="false" outlineLevel="3" collapsed="false">
      <c r="A75" s="45"/>
      <c r="B75" s="46"/>
      <c r="C75" s="47" t="s">
        <v>78</v>
      </c>
      <c r="D75" s="48" t="s">
        <v>43</v>
      </c>
      <c r="E75" s="49" t="n">
        <v>30.8</v>
      </c>
      <c r="F75" s="49"/>
      <c r="G75" s="49" t="n">
        <v>30.8</v>
      </c>
      <c r="H75" s="50"/>
      <c r="I75" s="51" t="n">
        <f aca="false">G75*H75</f>
        <v>0</v>
      </c>
    </row>
    <row r="76" s="23" customFormat="true" ht="10.8" hidden="true" customHeight="false" outlineLevel="4" collapsed="false">
      <c r="A76" s="16"/>
      <c r="B76" s="17"/>
      <c r="C76" s="18" t="s">
        <v>79</v>
      </c>
      <c r="D76" s="17"/>
      <c r="E76" s="19" t="n">
        <v>11.4</v>
      </c>
      <c r="F76" s="20"/>
      <c r="G76" s="21"/>
      <c r="H76" s="20"/>
      <c r="I76" s="22"/>
    </row>
    <row r="77" s="23" customFormat="true" ht="10.8" hidden="true" customHeight="false" outlineLevel="4" collapsed="false">
      <c r="A77" s="16"/>
      <c r="B77" s="17"/>
      <c r="C77" s="18" t="s">
        <v>80</v>
      </c>
      <c r="D77" s="17"/>
      <c r="E77" s="19" t="n">
        <v>19.4</v>
      </c>
      <c r="F77" s="20"/>
      <c r="G77" s="21"/>
      <c r="H77" s="20"/>
      <c r="I77" s="22"/>
    </row>
    <row r="78" s="15" customFormat="true" ht="12" hidden="false" customHeight="false" outlineLevel="3" collapsed="true">
      <c r="A78" s="31" t="n">
        <v>3</v>
      </c>
      <c r="B78" s="32" t="s">
        <v>81</v>
      </c>
      <c r="C78" s="33" t="s">
        <v>82</v>
      </c>
      <c r="D78" s="34"/>
      <c r="E78" s="35"/>
      <c r="F78" s="36"/>
      <c r="G78" s="35"/>
      <c r="H78" s="36"/>
      <c r="I78" s="37" t="n">
        <f aca="false">SUBTOTAL(9,I79:I84)</f>
        <v>0</v>
      </c>
    </row>
    <row r="79" customFormat="false" ht="11.4" hidden="false" customHeight="false" outlineLevel="3" collapsed="false">
      <c r="A79" s="38"/>
      <c r="B79" s="39"/>
      <c r="C79" s="40" t="s">
        <v>67</v>
      </c>
      <c r="D79" s="41" t="s">
        <v>43</v>
      </c>
      <c r="E79" s="42" t="n">
        <v>102.20105</v>
      </c>
      <c r="F79" s="42"/>
      <c r="G79" s="42" t="n">
        <v>102.20105</v>
      </c>
      <c r="H79" s="43"/>
      <c r="I79" s="44" t="n">
        <f aca="false">G79*H79</f>
        <v>0</v>
      </c>
    </row>
    <row r="80" customFormat="false" ht="11.4" hidden="false" customHeight="false" outlineLevel="3" collapsed="false">
      <c r="A80" s="38"/>
      <c r="B80" s="39"/>
      <c r="C80" s="40" t="s">
        <v>68</v>
      </c>
      <c r="D80" s="41" t="s">
        <v>43</v>
      </c>
      <c r="E80" s="42" t="n">
        <v>102.20105</v>
      </c>
      <c r="F80" s="42"/>
      <c r="G80" s="42" t="n">
        <v>102.20105</v>
      </c>
      <c r="H80" s="43"/>
      <c r="I80" s="44" t="n">
        <f aca="false">G80*H80</f>
        <v>0</v>
      </c>
    </row>
    <row r="81" customFormat="false" ht="11.4" hidden="false" customHeight="false" outlineLevel="3" collapsed="false">
      <c r="A81" s="38"/>
      <c r="B81" s="39"/>
      <c r="C81" s="40" t="s">
        <v>69</v>
      </c>
      <c r="D81" s="41" t="s">
        <v>43</v>
      </c>
      <c r="E81" s="42" t="n">
        <v>102.20105</v>
      </c>
      <c r="F81" s="42"/>
      <c r="G81" s="42" t="n">
        <v>102.20105</v>
      </c>
      <c r="H81" s="43"/>
      <c r="I81" s="44" t="n">
        <f aca="false">G81*H81</f>
        <v>0</v>
      </c>
    </row>
    <row r="82" customFormat="false" ht="11.4" hidden="false" customHeight="false" outlineLevel="3" collapsed="false">
      <c r="A82" s="38"/>
      <c r="B82" s="39"/>
      <c r="C82" s="40" t="s">
        <v>70</v>
      </c>
      <c r="D82" s="41" t="s">
        <v>43</v>
      </c>
      <c r="E82" s="42" t="n">
        <v>102.20105</v>
      </c>
      <c r="F82" s="42"/>
      <c r="G82" s="42" t="n">
        <v>102.20105</v>
      </c>
      <c r="H82" s="43"/>
      <c r="I82" s="44" t="n">
        <f aca="false">G82*H82</f>
        <v>0</v>
      </c>
    </row>
    <row r="83" customFormat="false" ht="11.4" hidden="false" customHeight="false" outlineLevel="3" collapsed="false">
      <c r="A83" s="45"/>
      <c r="B83" s="46"/>
      <c r="C83" s="47" t="s">
        <v>71</v>
      </c>
      <c r="D83" s="48" t="s">
        <v>43</v>
      </c>
      <c r="E83" s="49" t="n">
        <v>102.20105</v>
      </c>
      <c r="F83" s="49"/>
      <c r="G83" s="49" t="n">
        <v>102.20105</v>
      </c>
      <c r="H83" s="50"/>
      <c r="I83" s="51" t="n">
        <f aca="false">G83*H83</f>
        <v>0</v>
      </c>
    </row>
    <row r="84" s="23" customFormat="true" ht="10.8" hidden="true" customHeight="false" outlineLevel="4" collapsed="false">
      <c r="A84" s="16"/>
      <c r="B84" s="17"/>
      <c r="C84" s="18" t="s">
        <v>83</v>
      </c>
      <c r="D84" s="17"/>
      <c r="E84" s="19" t="n">
        <v>102.20105</v>
      </c>
      <c r="F84" s="20"/>
      <c r="G84" s="21"/>
      <c r="H84" s="20"/>
      <c r="I84" s="22"/>
    </row>
    <row r="85" s="30" customFormat="true" ht="12.75" hidden="false" customHeight="true" outlineLevel="3" collapsed="true">
      <c r="A85" s="24"/>
      <c r="B85" s="25"/>
      <c r="C85" s="26"/>
      <c r="D85" s="25"/>
      <c r="E85" s="27"/>
      <c r="F85" s="28"/>
      <c r="G85" s="27"/>
      <c r="H85" s="28"/>
      <c r="I85" s="29"/>
    </row>
    <row r="86" s="7" customFormat="true" ht="16.5" hidden="false" customHeight="true" outlineLevel="2" collapsed="false">
      <c r="A86" s="1"/>
      <c r="B86" s="2"/>
      <c r="C86" s="2" t="s">
        <v>84</v>
      </c>
      <c r="D86" s="3"/>
      <c r="E86" s="4"/>
      <c r="F86" s="5"/>
      <c r="G86" s="4"/>
      <c r="H86" s="5"/>
      <c r="I86" s="6" t="n">
        <f aca="false">SUBTOTAL(9,I87:I102)</f>
        <v>0</v>
      </c>
    </row>
    <row r="87" s="15" customFormat="true" ht="22.8" hidden="false" customHeight="false" outlineLevel="3" collapsed="false">
      <c r="A87" s="8" t="n">
        <v>1</v>
      </c>
      <c r="B87" s="9" t="s">
        <v>85</v>
      </c>
      <c r="C87" s="10" t="s">
        <v>86</v>
      </c>
      <c r="D87" s="11" t="s">
        <v>11</v>
      </c>
      <c r="E87" s="12" t="n">
        <v>35.38</v>
      </c>
      <c r="F87" s="13" t="n">
        <v>0</v>
      </c>
      <c r="G87" s="12" t="n">
        <f aca="false">E87*(1+F87/100)</f>
        <v>35.38</v>
      </c>
      <c r="H87" s="13"/>
      <c r="I87" s="14" t="n">
        <f aca="false">G87*H87</f>
        <v>0</v>
      </c>
    </row>
    <row r="88" s="23" customFormat="true" ht="10.8" hidden="true" customHeight="false" outlineLevel="4" collapsed="false">
      <c r="A88" s="16"/>
      <c r="B88" s="17"/>
      <c r="C88" s="18" t="s">
        <v>87</v>
      </c>
      <c r="D88" s="17"/>
      <c r="E88" s="19" t="n">
        <v>35.38</v>
      </c>
      <c r="F88" s="20"/>
      <c r="G88" s="21"/>
      <c r="H88" s="20"/>
      <c r="I88" s="22"/>
    </row>
    <row r="89" s="15" customFormat="true" ht="22.8" hidden="false" customHeight="false" outlineLevel="3" collapsed="true">
      <c r="A89" s="8" t="n">
        <v>2</v>
      </c>
      <c r="B89" s="9" t="s">
        <v>88</v>
      </c>
      <c r="C89" s="10" t="s">
        <v>89</v>
      </c>
      <c r="D89" s="11" t="s">
        <v>11</v>
      </c>
      <c r="E89" s="12" t="n">
        <v>16.715</v>
      </c>
      <c r="F89" s="13" t="n">
        <v>0</v>
      </c>
      <c r="G89" s="12" t="n">
        <f aca="false">E89*(1+F89/100)</f>
        <v>16.715</v>
      </c>
      <c r="H89" s="13"/>
      <c r="I89" s="14" t="n">
        <f aca="false">G89*H89</f>
        <v>0</v>
      </c>
    </row>
    <row r="90" s="23" customFormat="true" ht="10.8" hidden="true" customHeight="false" outlineLevel="4" collapsed="false">
      <c r="A90" s="16"/>
      <c r="B90" s="17"/>
      <c r="C90" s="18" t="s">
        <v>90</v>
      </c>
      <c r="D90" s="17"/>
      <c r="E90" s="19" t="n">
        <v>16.715</v>
      </c>
      <c r="F90" s="20"/>
      <c r="G90" s="21"/>
      <c r="H90" s="20"/>
      <c r="I90" s="22"/>
    </row>
    <row r="91" s="15" customFormat="true" ht="22.8" hidden="false" customHeight="false" outlineLevel="3" collapsed="true">
      <c r="A91" s="8" t="n">
        <v>3</v>
      </c>
      <c r="B91" s="9" t="s">
        <v>91</v>
      </c>
      <c r="C91" s="10" t="s">
        <v>92</v>
      </c>
      <c r="D91" s="11" t="s">
        <v>11</v>
      </c>
      <c r="E91" s="12" t="n">
        <v>29.45</v>
      </c>
      <c r="F91" s="13" t="n">
        <v>0</v>
      </c>
      <c r="G91" s="12" t="n">
        <f aca="false">E91*(1+F91/100)</f>
        <v>29.45</v>
      </c>
      <c r="H91" s="13"/>
      <c r="I91" s="14" t="n">
        <f aca="false">G91*H91</f>
        <v>0</v>
      </c>
    </row>
    <row r="92" s="23" customFormat="true" ht="10.8" hidden="true" customHeight="false" outlineLevel="4" collapsed="false">
      <c r="A92" s="16"/>
      <c r="B92" s="17"/>
      <c r="C92" s="18" t="s">
        <v>93</v>
      </c>
      <c r="D92" s="17"/>
      <c r="E92" s="19" t="n">
        <v>29.45</v>
      </c>
      <c r="F92" s="20"/>
      <c r="G92" s="21"/>
      <c r="H92" s="20"/>
      <c r="I92" s="22"/>
    </row>
    <row r="93" s="15" customFormat="true" ht="22.8" hidden="false" customHeight="false" outlineLevel="3" collapsed="true">
      <c r="A93" s="8" t="n">
        <v>4</v>
      </c>
      <c r="B93" s="9" t="s">
        <v>94</v>
      </c>
      <c r="C93" s="10" t="s">
        <v>95</v>
      </c>
      <c r="D93" s="11" t="s">
        <v>11</v>
      </c>
      <c r="E93" s="12" t="n">
        <v>3.84</v>
      </c>
      <c r="F93" s="13" t="n">
        <v>0</v>
      </c>
      <c r="G93" s="12" t="n">
        <f aca="false">E93*(1+F93/100)</f>
        <v>3.84</v>
      </c>
      <c r="H93" s="13"/>
      <c r="I93" s="14" t="n">
        <f aca="false">G93*H93</f>
        <v>0</v>
      </c>
    </row>
    <row r="94" s="23" customFormat="true" ht="10.8" hidden="true" customHeight="false" outlineLevel="4" collapsed="false">
      <c r="A94" s="16"/>
      <c r="B94" s="17"/>
      <c r="C94" s="18" t="s">
        <v>96</v>
      </c>
      <c r="D94" s="17"/>
      <c r="E94" s="19" t="n">
        <v>3.84</v>
      </c>
      <c r="F94" s="20"/>
      <c r="G94" s="21"/>
      <c r="H94" s="20"/>
      <c r="I94" s="22"/>
    </row>
    <row r="95" s="15" customFormat="true" ht="22.8" hidden="false" customHeight="false" outlineLevel="3" collapsed="true">
      <c r="A95" s="8" t="n">
        <v>5</v>
      </c>
      <c r="B95" s="9" t="s">
        <v>97</v>
      </c>
      <c r="C95" s="10" t="s">
        <v>98</v>
      </c>
      <c r="D95" s="11" t="s">
        <v>11</v>
      </c>
      <c r="E95" s="12" t="n">
        <v>30.435</v>
      </c>
      <c r="F95" s="13" t="n">
        <v>0</v>
      </c>
      <c r="G95" s="12" t="n">
        <f aca="false">E95*(1+F95/100)</f>
        <v>30.435</v>
      </c>
      <c r="H95" s="13"/>
      <c r="I95" s="14" t="n">
        <f aca="false">G95*H95</f>
        <v>0</v>
      </c>
    </row>
    <row r="96" s="23" customFormat="true" ht="10.8" hidden="true" customHeight="false" outlineLevel="4" collapsed="false">
      <c r="A96" s="16"/>
      <c r="B96" s="17"/>
      <c r="C96" s="18" t="s">
        <v>99</v>
      </c>
      <c r="D96" s="17"/>
      <c r="E96" s="19" t="n">
        <v>9.83</v>
      </c>
      <c r="F96" s="20"/>
      <c r="G96" s="21"/>
      <c r="H96" s="20"/>
      <c r="I96" s="22"/>
    </row>
    <row r="97" s="23" customFormat="true" ht="10.8" hidden="true" customHeight="false" outlineLevel="4" collapsed="false">
      <c r="A97" s="16"/>
      <c r="B97" s="17"/>
      <c r="C97" s="18" t="s">
        <v>100</v>
      </c>
      <c r="D97" s="17"/>
      <c r="E97" s="19" t="n">
        <v>8.48</v>
      </c>
      <c r="F97" s="20"/>
      <c r="G97" s="21"/>
      <c r="H97" s="20"/>
      <c r="I97" s="22"/>
    </row>
    <row r="98" s="23" customFormat="true" ht="10.8" hidden="true" customHeight="false" outlineLevel="4" collapsed="false">
      <c r="A98" s="16"/>
      <c r="B98" s="17"/>
      <c r="C98" s="18" t="s">
        <v>101</v>
      </c>
      <c r="D98" s="17"/>
      <c r="E98" s="19" t="n">
        <v>10.205</v>
      </c>
      <c r="F98" s="20"/>
      <c r="G98" s="21"/>
      <c r="H98" s="20"/>
      <c r="I98" s="22"/>
    </row>
    <row r="99" s="23" customFormat="true" ht="10.8" hidden="true" customHeight="false" outlineLevel="4" collapsed="false">
      <c r="A99" s="16"/>
      <c r="B99" s="17"/>
      <c r="C99" s="18" t="s">
        <v>102</v>
      </c>
      <c r="D99" s="17"/>
      <c r="E99" s="19" t="n">
        <v>1.92</v>
      </c>
      <c r="F99" s="20"/>
      <c r="G99" s="21"/>
      <c r="H99" s="20"/>
      <c r="I99" s="22"/>
    </row>
    <row r="100" s="15" customFormat="true" ht="22.8" hidden="false" customHeight="false" outlineLevel="3" collapsed="true">
      <c r="A100" s="8" t="n">
        <v>6</v>
      </c>
      <c r="B100" s="9" t="s">
        <v>103</v>
      </c>
      <c r="C100" s="10" t="s">
        <v>104</v>
      </c>
      <c r="D100" s="11" t="s">
        <v>11</v>
      </c>
      <c r="E100" s="12" t="n">
        <v>16.84</v>
      </c>
      <c r="F100" s="13" t="n">
        <v>0</v>
      </c>
      <c r="G100" s="12" t="n">
        <f aca="false">E100*(1+F100/100)</f>
        <v>16.84</v>
      </c>
      <c r="H100" s="13"/>
      <c r="I100" s="14" t="n">
        <f aca="false">G100*H100</f>
        <v>0</v>
      </c>
    </row>
    <row r="101" s="23" customFormat="true" ht="10.8" hidden="true" customHeight="false" outlineLevel="4" collapsed="false">
      <c r="A101" s="16"/>
      <c r="B101" s="17"/>
      <c r="C101" s="18" t="s">
        <v>62</v>
      </c>
      <c r="D101" s="17"/>
      <c r="E101" s="19" t="n">
        <v>16.84</v>
      </c>
      <c r="F101" s="20"/>
      <c r="G101" s="21"/>
      <c r="H101" s="20" t="n">
        <v>0</v>
      </c>
      <c r="I101" s="22"/>
    </row>
    <row r="102" s="30" customFormat="true" ht="12.75" hidden="false" customHeight="true" outlineLevel="3" collapsed="true">
      <c r="A102" s="24"/>
      <c r="B102" s="25"/>
      <c r="C102" s="26"/>
      <c r="D102" s="25"/>
      <c r="E102" s="27"/>
      <c r="F102" s="28"/>
      <c r="G102" s="27"/>
      <c r="H102" s="28" t="n">
        <v>0</v>
      </c>
      <c r="I102" s="29"/>
    </row>
    <row r="103" s="7" customFormat="true" ht="16.5" hidden="false" customHeight="true" outlineLevel="2" collapsed="false">
      <c r="A103" s="1"/>
      <c r="B103" s="2"/>
      <c r="C103" s="2"/>
      <c r="D103" s="3"/>
      <c r="E103" s="4"/>
      <c r="F103" s="5"/>
      <c r="G103" s="4"/>
      <c r="H103" s="5"/>
      <c r="I103" s="6"/>
    </row>
    <row r="104" s="15" customFormat="true" ht="11.4" hidden="false" customHeight="false" outlineLevel="3" collapsed="false">
      <c r="A104" s="8"/>
      <c r="B104" s="9"/>
      <c r="C104" s="10"/>
      <c r="D104" s="11"/>
      <c r="E104" s="12"/>
      <c r="F104" s="13"/>
      <c r="G104" s="12"/>
      <c r="H104" s="13"/>
      <c r="I104" s="14"/>
    </row>
    <row r="105" s="23" customFormat="true" ht="10.8" hidden="true" customHeight="false" outlineLevel="4" collapsed="false">
      <c r="A105" s="16"/>
      <c r="B105" s="17"/>
      <c r="C105" s="18"/>
      <c r="D105" s="17"/>
      <c r="E105" s="19"/>
      <c r="F105" s="20"/>
      <c r="G105" s="21"/>
      <c r="H105" s="20"/>
      <c r="I105" s="22"/>
    </row>
    <row r="106" s="59" customFormat="true" ht="11.4" hidden="false" customHeight="false" outlineLevel="3" collapsed="true">
      <c r="A106" s="52"/>
      <c r="B106" s="53"/>
      <c r="C106" s="54"/>
      <c r="D106" s="55"/>
      <c r="E106" s="56"/>
      <c r="F106" s="57"/>
      <c r="G106" s="56"/>
      <c r="H106" s="57"/>
      <c r="I106" s="58"/>
    </row>
    <row r="107" s="30" customFormat="true" ht="12.75" hidden="false" customHeight="true" outlineLevel="3" collapsed="false">
      <c r="A107" s="24"/>
      <c r="B107" s="25"/>
      <c r="C107" s="26"/>
      <c r="D107" s="25"/>
      <c r="E107" s="27"/>
      <c r="F107" s="28"/>
      <c r="G107" s="27"/>
      <c r="H107" s="28"/>
      <c r="I107" s="29"/>
    </row>
    <row r="108" s="7" customFormat="true" ht="16.5" hidden="false" customHeight="true" outlineLevel="2" collapsed="false">
      <c r="A108" s="1"/>
      <c r="B108" s="2"/>
      <c r="C108" s="2"/>
      <c r="D108" s="3"/>
      <c r="E108" s="4"/>
      <c r="F108" s="5"/>
      <c r="G108" s="4"/>
      <c r="H108" s="5"/>
      <c r="I108" s="6"/>
    </row>
    <row r="109" s="15" customFormat="true" ht="11.4" hidden="false" customHeight="false" outlineLevel="3" collapsed="false">
      <c r="A109" s="8"/>
      <c r="B109" s="9"/>
      <c r="C109" s="10"/>
      <c r="D109" s="11"/>
      <c r="E109" s="12"/>
      <c r="F109" s="13"/>
      <c r="G109" s="12"/>
      <c r="H109" s="13"/>
      <c r="I109" s="14"/>
    </row>
    <row r="110" s="30" customFormat="true" ht="12.75" hidden="false" customHeight="true" outlineLevel="3" collapsed="false">
      <c r="A110" s="24"/>
      <c r="B110" s="25"/>
      <c r="C110" s="26"/>
      <c r="D110" s="25"/>
      <c r="E110" s="27"/>
      <c r="F110" s="28"/>
      <c r="G110" s="27"/>
      <c r="H110" s="28" t="n">
        <v>0</v>
      </c>
      <c r="I110" s="29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LibreOffice/5.0.1.2$Windows_X86_64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2016-04-04T11:53:44Z</dcterms:created>
  <dc:creator>PC</dc:creator>
  <dc:language>cs-CZ</dc:language>
  <cp:lastModifiedBy>PC</cp:lastModifiedBy>
  <dcterms:modified xsi:type="dcterms:W3CDTF">2016-04-08T14:41:57Z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