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kaz výmer" sheetId="1" state="visible" r:id="rId2"/>
  </sheets>
  <definedNames>
    <definedName function="false" hidden="false" localSheetId="0" name="_xlnm.Print_Area" vbProcedure="false">'Výkaz výmer'!$A$1:$G$77</definedName>
    <definedName function="false" hidden="false" localSheetId="0" name="_xlnm.Print_Area" vbProcedure="false">'Výkaz výmer'!$A$1:$G$77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<sst xmlns="http://schemas.openxmlformats.org/spreadsheetml/2006/main" count="130" uniqueCount="80">
  <si>
    <t xml:space="preserve">Výkaz výmer</t>
  </si>
  <si>
    <t xml:space="preserve">Popis prác a dodávok:</t>
  </si>
  <si>
    <t xml:space="preserve">množstvo</t>
  </si>
  <si>
    <t xml:space="preserve">m.j.</t>
  </si>
  <si>
    <t xml:space="preserve">j.c.</t>
  </si>
  <si>
    <t xml:space="preserve">Cena bez DPH</t>
  </si>
  <si>
    <t xml:space="preserve">Demontáž bleskozvodu na spätnú montáž</t>
  </si>
  <si>
    <t xml:space="preserve">súb</t>
  </si>
  <si>
    <t xml:space="preserve">Demontáž šikmých striech ( krytina, latovanie, fólia, príslušenstvo, oplechovanie atík, výlezné okná)</t>
  </si>
  <si>
    <r>
      <rPr>
        <i val="true"/>
        <sz val="9"/>
        <rFont val="Arial"/>
        <family val="2"/>
        <charset val="238"/>
      </rPr>
      <t xml:space="preserve">m</t>
    </r>
    <r>
      <rPr>
        <i val="true"/>
        <vertAlign val="superscript"/>
        <sz val="9"/>
        <rFont val="Arial"/>
        <family val="2"/>
        <charset val="238"/>
      </rPr>
      <t xml:space="preserve">2</t>
    </r>
  </si>
  <si>
    <t xml:space="preserve">Vodorovný a zvislý presun sute</t>
  </si>
  <si>
    <t xml:space="preserve">t</t>
  </si>
  <si>
    <t xml:space="preserve">Odvoz a likvidácia sute na skládku</t>
  </si>
  <si>
    <t xml:space="preserve">Spolu za demontáž</t>
  </si>
  <si>
    <t xml:space="preserve">Montáž plného debnenia na krokvy</t>
  </si>
  <si>
    <t xml:space="preserve">Montáž poistnej hydroizolácie s prelepením spojov</t>
  </si>
  <si>
    <t xml:space="preserve">Montáž kontralát, pri sklone 10° aj s podlepením</t>
  </si>
  <si>
    <t xml:space="preserve">bm</t>
  </si>
  <si>
    <t xml:space="preserve">Montáž debnenia pod krytinu</t>
  </si>
  <si>
    <t xml:space="preserve">Montáž strešnej krytiny plechová, klip panel</t>
  </si>
  <si>
    <t xml:space="preserve">Výroba a montáž štartovacieho profilu v manzardovom zlome strechy</t>
  </si>
  <si>
    <t xml:space="preserve">Montáž hrebeňa s prevetraním</t>
  </si>
  <si>
    <t xml:space="preserve">Montáž nároží </t>
  </si>
  <si>
    <t xml:space="preserve">Montáž prestupu strešnou krytinou</t>
  </si>
  <si>
    <t xml:space="preserve">ks</t>
  </si>
  <si>
    <t xml:space="preserve">Výroba a montáž lemovania strešných výlezných okien</t>
  </si>
  <si>
    <t xml:space="preserve">Výroba a montáž oplechovania a lemovania nadmuroviek - atík s pripínacím plechom</t>
  </si>
  <si>
    <t xml:space="preserve">Montáž odkvapovej hrany</t>
  </si>
  <si>
    <t xml:space="preserve">Montáž rúrkových snehových zábran</t>
  </si>
  <si>
    <t xml:space="preserve">Montáž žľabov odkv.systému </t>
  </si>
  <si>
    <t xml:space="preserve">Montáž zvodov odkv.systému s napojením na kanalizáciu</t>
  </si>
  <si>
    <t xml:space="preserve">Vyčistenie a príprava podkladu plochých striech</t>
  </si>
  <si>
    <t xml:space="preserve">Montáž podkladovej vrstvy s penetráciou</t>
  </si>
  <si>
    <t xml:space="preserve">Montáž vrchného asf.pásu natavením</t>
  </si>
  <si>
    <t xml:space="preserve">Montáž lemovania plochých striech s výrobou prvkov</t>
  </si>
  <si>
    <t xml:space="preserve">Spätná montáž bleskozvodu s doplnením prvkov bez revíznej správy</t>
  </si>
  <si>
    <t xml:space="preserve">Doprava materiálu a presun hmôt</t>
  </si>
  <si>
    <t xml:space="preserve">%</t>
  </si>
  <si>
    <t xml:space="preserve">Spolu za montáž</t>
  </si>
  <si>
    <t xml:space="preserve">PHI fólia, kontaktná pre nízky sklon</t>
  </si>
  <si>
    <t xml:space="preserve">rol</t>
  </si>
  <si>
    <t xml:space="preserve">Laty 40/50, morené</t>
  </si>
  <si>
    <t xml:space="preserve">Tesniaca páska pod kontralaty</t>
  </si>
  <si>
    <t xml:space="preserve">Rezivo debnenia 25 mm dosky morené</t>
  </si>
  <si>
    <t xml:space="preserve">m3</t>
  </si>
  <si>
    <t xml:space="preserve">Lindab CLICK SRP 25 Dn ELITE, 30 rokov záruka na mat.</t>
  </si>
  <si>
    <t xml:space="preserve">Protihlukové tesnenie PD-4</t>
  </si>
  <si>
    <t xml:space="preserve">Hrebenáč V široký, 2m, </t>
  </si>
  <si>
    <t xml:space="preserve">Lišta pod hrebenáče</t>
  </si>
  <si>
    <t xml:space="preserve">Štítové lemovanie 2 m</t>
  </si>
  <si>
    <t xml:space="preserve">Lem odkvapu s nosom</t>
  </si>
  <si>
    <t xml:space="preserve">Skrutka klip</t>
  </si>
  <si>
    <t xml:space="preserve">Profilovaná strešná prechodka LTV-LCS</t>
  </si>
  <si>
    <t xml:space="preserve">Odvetrávací komín s krytom LCS-T d 110, l 350</t>
  </si>
  <si>
    <t xml:space="preserve">Opravná farba 100ml</t>
  </si>
  <si>
    <t xml:space="preserve">Plech zvitkový farb. pozink. Elite</t>
  </si>
  <si>
    <t xml:space="preserve">Rúrkový zachytávač snehu konzola KTFLS 350</t>
  </si>
  <si>
    <t xml:space="preserve">Rúrkový zachytávač snehu rúra d 32mm KTPIPE, 3m</t>
  </si>
  <si>
    <t xml:space="preserve">rúrkový zachytávač snehu zátka KTCOVER</t>
  </si>
  <si>
    <t xml:space="preserve">Ochranná vetracia mriežka</t>
  </si>
  <si>
    <t xml:space="preserve">Strešný výlez</t>
  </si>
  <si>
    <t xml:space="preserve">Penetračný náter PRIMER S</t>
  </si>
  <si>
    <t xml:space="preserve">Podkladový pás COPERNIT SINTOPOL 3mm</t>
  </si>
  <si>
    <t xml:space="preserve">Vrchný pás COPERNIT FIBERPOL LIGHT Mineral 4mm</t>
  </si>
  <si>
    <t xml:space="preserve">Odvetrávacie komínky</t>
  </si>
  <si>
    <t xml:space="preserve">Zambelli, ROBUST, žľab 333 polkruhový pododkvapový</t>
  </si>
  <si>
    <t xml:space="preserve">Lapač vody kvadratický</t>
  </si>
  <si>
    <t xml:space="preserve">Hák 333</t>
  </si>
  <si>
    <t xml:space="preserve">Čelo 333</t>
  </si>
  <si>
    <t xml:space="preserve">Zvod D 100 kruhový</t>
  </si>
  <si>
    <t xml:space="preserve">Koleno 72°</t>
  </si>
  <si>
    <t xml:space="preserve">Odbočka zvodovej rúry 72°</t>
  </si>
  <si>
    <t xml:space="preserve">Lapač strešných splavenín</t>
  </si>
  <si>
    <t xml:space="preserve">Kotviaci a spojovací materiál</t>
  </si>
  <si>
    <t xml:space="preserve">Spolu za dodávku materiálu</t>
  </si>
  <si>
    <t xml:space="preserve">Montáž, demontáž, nájom a doprava fasádneho lešenia (60 dní)</t>
  </si>
  <si>
    <t xml:space="preserve">m2</t>
  </si>
  <si>
    <t xml:space="preserve">Stavebný výťah montáž, demontáž, nájom, doprava</t>
  </si>
  <si>
    <t xml:space="preserve">dní</t>
  </si>
  <si>
    <t xml:space="preserve">Spolu za lešenie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</si>
</sst>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&quot; €&quot;"/>
    <numFmt numFmtId="167" formatCode="#,##0.00"/>
    <numFmt numFmtId="168" formatCode="0.00"/>
  </numFmts>
  <fonts count="1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8"/>
      <name val="Arial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12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11"/>
      <name val="Arial"/>
      <family val="2"/>
      <charset val="238"/>
    </font>
    <font>
      <i val="true"/>
      <sz val="9"/>
      <name val="Arial"/>
      <family val="2"/>
      <charset val="238"/>
    </font>
    <font>
      <i val="true"/>
      <sz val="9"/>
      <color rgb="FF969696"/>
      <name val="Arial"/>
      <family val="2"/>
      <charset val="238"/>
    </font>
    <font>
      <i val="true"/>
      <vertAlign val="superscript"/>
      <sz val="9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álne_Cenová ponuka-strecha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F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B5" activeCellId="0" sqref="B5"/>
    </sheetView>
  </sheetViews>
  <sheetFormatPr defaultRowHeight="15" zeroHeight="false" outlineLevelRow="0" outlineLevelCol="0"/>
  <cols>
    <col collapsed="false" customWidth="true" hidden="false" outlineLevel="0" max="1" min="1" style="0" width="2.85"/>
    <col collapsed="false" customWidth="true" hidden="false" outlineLevel="0" max="2" min="2" style="0" width="57.15"/>
    <col collapsed="false" customWidth="true" hidden="false" outlineLevel="0" max="3" min="3" style="0" width="10"/>
    <col collapsed="false" customWidth="true" hidden="false" outlineLevel="0" max="4" min="4" style="0" width="6.86"/>
    <col collapsed="false" customWidth="true" hidden="false" outlineLevel="0" max="5" min="5" style="0" width="10.42"/>
    <col collapsed="false" customWidth="true" hidden="false" outlineLevel="0" max="6" min="6" style="0" width="12.57"/>
    <col collapsed="false" customWidth="true" hidden="false" outlineLevel="0" max="7" min="7" style="0" width="3.42"/>
    <col collapsed="false" customWidth="true" hidden="false" outlineLevel="0" max="1025" min="8" style="0" width="8.45"/>
  </cols>
  <sheetData>
    <row r="1" customFormat="false" ht="15" hidden="false" customHeight="false" outlineLevel="0" collapsed="false">
      <c r="E1" s="1"/>
      <c r="F1" s="1"/>
    </row>
    <row r="2" customFormat="false" ht="23.25" hidden="false" customHeight="false" outlineLevel="0" collapsed="false">
      <c r="B2" s="2" t="s">
        <v>0</v>
      </c>
      <c r="C2" s="3"/>
      <c r="D2" s="3"/>
      <c r="E2" s="3"/>
      <c r="F2" s="3"/>
    </row>
    <row r="4" customFormat="false" ht="15" hidden="false" customHeight="false" outlineLevel="0" collapsed="false">
      <c r="B4" s="4"/>
      <c r="D4" s="4"/>
      <c r="E4" s="1"/>
      <c r="F4" s="1"/>
    </row>
    <row r="5" customFormat="false" ht="15" hidden="false" customHeight="false" outlineLevel="0" collapsed="false">
      <c r="B5" s="4"/>
      <c r="D5" s="4"/>
      <c r="E5" s="1"/>
      <c r="F5" s="5"/>
    </row>
    <row r="7" customFormat="false" ht="15.75" hidden="false" customHeight="false" outlineLevel="0" collapsed="false">
      <c r="B7" s="6" t="s">
        <v>1</v>
      </c>
      <c r="C7" s="7" t="s">
        <v>2</v>
      </c>
      <c r="D7" s="7" t="s">
        <v>3</v>
      </c>
      <c r="E7" s="7" t="s">
        <v>4</v>
      </c>
      <c r="F7" s="7" t="s">
        <v>5</v>
      </c>
    </row>
    <row r="8" customFormat="false" ht="12.75" hidden="false" customHeight="true" outlineLevel="0" collapsed="false">
      <c r="C8" s="7"/>
      <c r="D8" s="8"/>
      <c r="E8" s="8"/>
      <c r="F8" s="8"/>
    </row>
    <row r="9" customFormat="false" ht="15" hidden="false" customHeight="true" outlineLevel="0" collapsed="false">
      <c r="B9" s="9" t="s">
        <v>6</v>
      </c>
      <c r="C9" s="9" t="n">
        <v>1</v>
      </c>
      <c r="D9" s="10" t="s">
        <v>7</v>
      </c>
      <c r="E9" s="11"/>
      <c r="F9" s="12"/>
    </row>
    <row r="10" customFormat="false" ht="26.25" hidden="false" customHeight="true" outlineLevel="0" collapsed="false">
      <c r="B10" s="13" t="s">
        <v>8</v>
      </c>
      <c r="C10" s="14" t="n">
        <v>639</v>
      </c>
      <c r="D10" s="15" t="s">
        <v>9</v>
      </c>
      <c r="E10" s="16"/>
      <c r="F10" s="17"/>
    </row>
    <row r="11" customFormat="false" ht="15" hidden="false" customHeight="false" outlineLevel="0" collapsed="false">
      <c r="B11" s="9" t="s">
        <v>10</v>
      </c>
      <c r="C11" s="9" t="n">
        <v>10.5</v>
      </c>
      <c r="D11" s="18" t="s">
        <v>11</v>
      </c>
      <c r="E11" s="11"/>
      <c r="F11" s="12"/>
    </row>
    <row r="12" customFormat="false" ht="15" hidden="false" customHeight="false" outlineLevel="0" collapsed="false">
      <c r="B12" s="19" t="s">
        <v>12</v>
      </c>
      <c r="C12" s="9" t="n">
        <v>10.5</v>
      </c>
      <c r="D12" s="10" t="s">
        <v>11</v>
      </c>
      <c r="E12" s="20"/>
      <c r="F12" s="12"/>
    </row>
    <row r="13" customFormat="false" ht="15" hidden="false" customHeight="false" outlineLevel="0" collapsed="false">
      <c r="B13" s="21" t="s">
        <v>13</v>
      </c>
      <c r="C13" s="22"/>
      <c r="D13" s="18"/>
      <c r="E13" s="11"/>
      <c r="F13" s="23" t="n">
        <f aca="false">SUM(F9:F12)</f>
        <v>0</v>
      </c>
    </row>
    <row r="14" customFormat="false" ht="9.75" hidden="false" customHeight="true" outlineLevel="0" collapsed="false">
      <c r="B14" s="19"/>
      <c r="C14" s="19"/>
      <c r="D14" s="10"/>
      <c r="E14" s="20"/>
      <c r="F14" s="12"/>
    </row>
    <row r="15" customFormat="false" ht="15" hidden="false" customHeight="false" outlineLevel="0" collapsed="false">
      <c r="B15" s="19" t="s">
        <v>14</v>
      </c>
      <c r="C15" s="9" t="n">
        <v>639</v>
      </c>
      <c r="D15" s="10" t="s">
        <v>9</v>
      </c>
      <c r="E15" s="20"/>
      <c r="F15" s="12"/>
    </row>
    <row r="16" customFormat="false" ht="15" hidden="false" customHeight="true" outlineLevel="0" collapsed="false">
      <c r="B16" s="19" t="s">
        <v>15</v>
      </c>
      <c r="C16" s="9" t="n">
        <v>639</v>
      </c>
      <c r="D16" s="10" t="s">
        <v>9</v>
      </c>
      <c r="E16" s="20"/>
      <c r="F16" s="12"/>
    </row>
    <row r="17" customFormat="false" ht="15" hidden="false" customHeight="false" outlineLevel="0" collapsed="false">
      <c r="B17" s="19" t="s">
        <v>16</v>
      </c>
      <c r="C17" s="9" t="n">
        <f aca="false">639*1.15</f>
        <v>734.85</v>
      </c>
      <c r="D17" s="10" t="s">
        <v>17</v>
      </c>
      <c r="E17" s="20"/>
      <c r="F17" s="12"/>
    </row>
    <row r="18" customFormat="false" ht="15" hidden="false" customHeight="false" outlineLevel="0" collapsed="false">
      <c r="B18" s="19" t="s">
        <v>18</v>
      </c>
      <c r="C18" s="9" t="n">
        <v>639</v>
      </c>
      <c r="D18" s="10" t="s">
        <v>9</v>
      </c>
      <c r="E18" s="20"/>
      <c r="F18" s="12"/>
    </row>
    <row r="19" customFormat="false" ht="15" hidden="false" customHeight="false" outlineLevel="0" collapsed="false">
      <c r="B19" s="19" t="s">
        <v>19</v>
      </c>
      <c r="C19" s="9" t="n">
        <v>639</v>
      </c>
      <c r="D19" s="10" t="s">
        <v>9</v>
      </c>
      <c r="E19" s="20"/>
      <c r="F19" s="12"/>
    </row>
    <row r="20" customFormat="false" ht="15" hidden="false" customHeight="false" outlineLevel="0" collapsed="false">
      <c r="B20" s="19" t="s">
        <v>20</v>
      </c>
      <c r="C20" s="9" t="n">
        <v>95.7</v>
      </c>
      <c r="D20" s="10" t="s">
        <v>17</v>
      </c>
      <c r="E20" s="20"/>
      <c r="F20" s="12"/>
    </row>
    <row r="21" customFormat="false" ht="15" hidden="false" customHeight="false" outlineLevel="0" collapsed="false">
      <c r="B21" s="19" t="s">
        <v>21</v>
      </c>
      <c r="C21" s="9" t="n">
        <v>47.35</v>
      </c>
      <c r="D21" s="10" t="s">
        <v>17</v>
      </c>
      <c r="E21" s="20"/>
      <c r="F21" s="12"/>
    </row>
    <row r="22" customFormat="false" ht="15" hidden="false" customHeight="false" outlineLevel="0" collapsed="false">
      <c r="B22" s="9" t="s">
        <v>22</v>
      </c>
      <c r="C22" s="9" t="n">
        <v>25</v>
      </c>
      <c r="D22" s="18" t="s">
        <v>17</v>
      </c>
      <c r="E22" s="11"/>
      <c r="F22" s="12"/>
    </row>
    <row r="23" customFormat="false" ht="15" hidden="false" customHeight="false" outlineLevel="0" collapsed="false">
      <c r="B23" s="19" t="s">
        <v>23</v>
      </c>
      <c r="C23" s="9" t="n">
        <v>18</v>
      </c>
      <c r="D23" s="10" t="s">
        <v>24</v>
      </c>
      <c r="E23" s="20"/>
      <c r="F23" s="12"/>
    </row>
    <row r="24" customFormat="false" ht="15" hidden="false" customHeight="false" outlineLevel="0" collapsed="false">
      <c r="B24" s="19" t="s">
        <v>25</v>
      </c>
      <c r="C24" s="9" t="n">
        <v>1</v>
      </c>
      <c r="D24" s="10" t="s">
        <v>24</v>
      </c>
      <c r="E24" s="20"/>
      <c r="F24" s="12"/>
    </row>
    <row r="25" customFormat="false" ht="26.25" hidden="false" customHeight="false" outlineLevel="0" collapsed="false">
      <c r="B25" s="24" t="s">
        <v>26</v>
      </c>
      <c r="C25" s="14" t="n">
        <v>112.41</v>
      </c>
      <c r="D25" s="15" t="s">
        <v>17</v>
      </c>
      <c r="E25" s="25"/>
      <c r="F25" s="17"/>
    </row>
    <row r="26" customFormat="false" ht="15" hidden="false" customHeight="false" outlineLevel="0" collapsed="false">
      <c r="B26" s="19" t="s">
        <v>27</v>
      </c>
      <c r="C26" s="9" t="n">
        <v>118.7</v>
      </c>
      <c r="D26" s="10" t="s">
        <v>17</v>
      </c>
      <c r="E26" s="20"/>
      <c r="F26" s="12"/>
    </row>
    <row r="27" customFormat="false" ht="15" hidden="false" customHeight="false" outlineLevel="0" collapsed="false">
      <c r="B27" s="19" t="s">
        <v>28</v>
      </c>
      <c r="C27" s="9" t="n">
        <f aca="false">2*(96.7+95.7)</f>
        <v>384.8</v>
      </c>
      <c r="D27" s="10" t="s">
        <v>17</v>
      </c>
      <c r="E27" s="20"/>
      <c r="F27" s="12"/>
    </row>
    <row r="28" customFormat="false" ht="15" hidden="false" customHeight="false" outlineLevel="0" collapsed="false">
      <c r="B28" s="19" t="s">
        <v>29</v>
      </c>
      <c r="C28" s="9" t="n">
        <v>96.7</v>
      </c>
      <c r="D28" s="10" t="s">
        <v>17</v>
      </c>
      <c r="E28" s="20"/>
      <c r="F28" s="12"/>
    </row>
    <row r="29" customFormat="false" ht="15" hidden="false" customHeight="false" outlineLevel="0" collapsed="false">
      <c r="B29" s="19" t="s">
        <v>30</v>
      </c>
      <c r="C29" s="9" t="n">
        <v>108</v>
      </c>
      <c r="D29" s="10" t="s">
        <v>17</v>
      </c>
      <c r="E29" s="20"/>
      <c r="F29" s="12"/>
    </row>
    <row r="30" customFormat="false" ht="15" hidden="false" customHeight="false" outlineLevel="0" collapsed="false">
      <c r="B30" s="19" t="s">
        <v>31</v>
      </c>
      <c r="C30" s="9" t="n">
        <v>10.8</v>
      </c>
      <c r="D30" s="10" t="s">
        <v>9</v>
      </c>
      <c r="E30" s="20"/>
      <c r="F30" s="12"/>
    </row>
    <row r="31" customFormat="false" ht="15" hidden="false" customHeight="false" outlineLevel="0" collapsed="false">
      <c r="B31" s="19" t="s">
        <v>32</v>
      </c>
      <c r="C31" s="9" t="n">
        <v>16.8</v>
      </c>
      <c r="D31" s="10" t="s">
        <v>9</v>
      </c>
      <c r="E31" s="20"/>
      <c r="F31" s="12"/>
    </row>
    <row r="32" customFormat="false" ht="15" hidden="false" customHeight="false" outlineLevel="0" collapsed="false">
      <c r="B32" s="19" t="s">
        <v>33</v>
      </c>
      <c r="C32" s="9" t="n">
        <v>16.8</v>
      </c>
      <c r="D32" s="10" t="s">
        <v>9</v>
      </c>
      <c r="E32" s="20"/>
      <c r="F32" s="12"/>
    </row>
    <row r="33" customFormat="false" ht="15" hidden="false" customHeight="false" outlineLevel="0" collapsed="false">
      <c r="B33" s="19" t="s">
        <v>34</v>
      </c>
      <c r="C33" s="9" t="n">
        <v>22.8</v>
      </c>
      <c r="D33" s="10" t="s">
        <v>17</v>
      </c>
      <c r="E33" s="20"/>
      <c r="F33" s="12"/>
    </row>
    <row r="34" customFormat="false" ht="15" hidden="false" customHeight="false" outlineLevel="0" collapsed="false">
      <c r="B34" s="19" t="s">
        <v>35</v>
      </c>
      <c r="C34" s="9" t="n">
        <v>1</v>
      </c>
      <c r="D34" s="10" t="s">
        <v>7</v>
      </c>
      <c r="E34" s="20"/>
      <c r="F34" s="12"/>
    </row>
    <row r="35" customFormat="false" ht="15" hidden="false" customHeight="false" outlineLevel="0" collapsed="false">
      <c r="B35" s="19" t="s">
        <v>36</v>
      </c>
      <c r="C35" s="26"/>
      <c r="D35" s="10" t="s">
        <v>37</v>
      </c>
      <c r="E35" s="27"/>
      <c r="F35" s="12"/>
    </row>
    <row r="36" customFormat="false" ht="15" hidden="false" customHeight="false" outlineLevel="0" collapsed="false">
      <c r="B36" s="21" t="s">
        <v>38</v>
      </c>
      <c r="C36" s="28"/>
      <c r="D36" s="28"/>
      <c r="E36" s="28"/>
      <c r="F36" s="29" t="n">
        <f aca="false">SUM(F15:F35)</f>
        <v>0</v>
      </c>
    </row>
    <row r="37" customFormat="false" ht="15" hidden="false" customHeight="false" outlineLevel="0" collapsed="false">
      <c r="B37" s="21"/>
      <c r="C37" s="28"/>
      <c r="D37" s="28"/>
      <c r="E37" s="28"/>
      <c r="F37" s="29"/>
    </row>
    <row r="38" customFormat="false" ht="15" hidden="false" customHeight="false" outlineLevel="0" collapsed="false">
      <c r="F38" s="30"/>
    </row>
    <row r="39" customFormat="false" ht="15" hidden="false" customHeight="true" outlineLevel="0" collapsed="false">
      <c r="B39" s="28" t="s">
        <v>39</v>
      </c>
      <c r="C39" s="28" t="n">
        <v>10</v>
      </c>
      <c r="D39" s="10" t="s">
        <v>40</v>
      </c>
      <c r="E39" s="11"/>
      <c r="F39" s="12"/>
    </row>
    <row r="40" customFormat="false" ht="15" hidden="false" customHeight="false" outlineLevel="0" collapsed="false">
      <c r="B40" s="28" t="s">
        <v>41</v>
      </c>
      <c r="C40" s="28" t="n">
        <v>800</v>
      </c>
      <c r="D40" s="10" t="s">
        <v>17</v>
      </c>
      <c r="E40" s="11"/>
      <c r="F40" s="12"/>
    </row>
    <row r="41" customFormat="false" ht="15" hidden="false" customHeight="false" outlineLevel="0" collapsed="false">
      <c r="B41" s="28" t="s">
        <v>42</v>
      </c>
      <c r="C41" s="28" t="n">
        <v>30</v>
      </c>
      <c r="D41" s="10" t="s">
        <v>24</v>
      </c>
      <c r="E41" s="11"/>
      <c r="F41" s="12"/>
    </row>
    <row r="42" customFormat="false" ht="15" hidden="false" customHeight="false" outlineLevel="0" collapsed="false">
      <c r="B42" s="28" t="s">
        <v>43</v>
      </c>
      <c r="C42" s="28" t="n">
        <v>36</v>
      </c>
      <c r="D42" s="10" t="s">
        <v>44</v>
      </c>
      <c r="E42" s="11"/>
      <c r="F42" s="12"/>
    </row>
    <row r="43" customFormat="false" ht="15" hidden="false" customHeight="false" outlineLevel="0" collapsed="false">
      <c r="B43" s="31" t="s">
        <v>45</v>
      </c>
      <c r="C43" s="28" t="n">
        <f aca="false">639*1.11</f>
        <v>709.29</v>
      </c>
      <c r="D43" s="10" t="s">
        <v>9</v>
      </c>
      <c r="E43" s="11"/>
      <c r="F43" s="12"/>
    </row>
    <row r="44" customFormat="false" ht="15" hidden="false" customHeight="false" outlineLevel="0" collapsed="false">
      <c r="B44" s="28" t="s">
        <v>46</v>
      </c>
      <c r="C44" s="28" t="n">
        <v>1420</v>
      </c>
      <c r="D44" s="10" t="s">
        <v>17</v>
      </c>
      <c r="E44" s="11"/>
      <c r="F44" s="12"/>
    </row>
    <row r="45" customFormat="false" ht="15" hidden="false" customHeight="false" outlineLevel="0" collapsed="false">
      <c r="B45" s="28" t="s">
        <v>47</v>
      </c>
      <c r="C45" s="28" t="n">
        <v>26</v>
      </c>
      <c r="D45" s="10" t="s">
        <v>24</v>
      </c>
      <c r="E45" s="11"/>
      <c r="F45" s="12"/>
    </row>
    <row r="46" customFormat="false" ht="15" hidden="false" customHeight="false" outlineLevel="0" collapsed="false">
      <c r="B46" s="28" t="s">
        <v>48</v>
      </c>
      <c r="C46" s="28" t="n">
        <v>198</v>
      </c>
      <c r="D46" s="10" t="s">
        <v>24</v>
      </c>
      <c r="E46" s="11"/>
      <c r="F46" s="12"/>
    </row>
    <row r="47" customFormat="false" ht="15" hidden="false" customHeight="false" outlineLevel="0" collapsed="false">
      <c r="B47" s="28" t="s">
        <v>49</v>
      </c>
      <c r="C47" s="28" t="n">
        <v>16</v>
      </c>
      <c r="D47" s="10" t="s">
        <v>24</v>
      </c>
      <c r="E47" s="11"/>
      <c r="F47" s="12"/>
    </row>
    <row r="48" customFormat="false" ht="15" hidden="false" customHeight="false" outlineLevel="0" collapsed="false">
      <c r="B48" s="28" t="s">
        <v>50</v>
      </c>
      <c r="C48" s="28" t="n">
        <v>66</v>
      </c>
      <c r="D48" s="10" t="s">
        <v>24</v>
      </c>
      <c r="E48" s="11"/>
      <c r="F48" s="12"/>
    </row>
    <row r="49" customFormat="false" ht="15" hidden="false" customHeight="false" outlineLevel="0" collapsed="false">
      <c r="B49" s="28" t="s">
        <v>51</v>
      </c>
      <c r="C49" s="28" t="n">
        <f aca="false">17*250</f>
        <v>4250</v>
      </c>
      <c r="D49" s="10" t="s">
        <v>24</v>
      </c>
      <c r="E49" s="11"/>
      <c r="F49" s="12"/>
    </row>
    <row r="50" customFormat="false" ht="15" hidden="false" customHeight="false" outlineLevel="0" collapsed="false">
      <c r="B50" s="28" t="s">
        <v>52</v>
      </c>
      <c r="C50" s="28" t="n">
        <v>18</v>
      </c>
      <c r="D50" s="10" t="s">
        <v>24</v>
      </c>
      <c r="E50" s="11"/>
      <c r="F50" s="12"/>
    </row>
    <row r="51" customFormat="false" ht="15" hidden="false" customHeight="false" outlineLevel="0" collapsed="false">
      <c r="B51" s="28" t="s">
        <v>53</v>
      </c>
      <c r="C51" s="28" t="n">
        <v>18</v>
      </c>
      <c r="D51" s="10" t="s">
        <v>24</v>
      </c>
      <c r="E51" s="11"/>
      <c r="F51" s="12"/>
    </row>
    <row r="52" customFormat="false" ht="15" hidden="false" customHeight="false" outlineLevel="0" collapsed="false">
      <c r="B52" s="28" t="s">
        <v>54</v>
      </c>
      <c r="C52" s="28" t="n">
        <v>2</v>
      </c>
      <c r="D52" s="10" t="s">
        <v>24</v>
      </c>
      <c r="E52" s="11"/>
      <c r="F52" s="12"/>
    </row>
    <row r="53" customFormat="false" ht="15" hidden="false" customHeight="false" outlineLevel="0" collapsed="false">
      <c r="B53" s="28" t="s">
        <v>55</v>
      </c>
      <c r="C53" s="28" t="n">
        <v>210</v>
      </c>
      <c r="D53" s="10" t="s">
        <v>9</v>
      </c>
      <c r="E53" s="11"/>
      <c r="F53" s="12"/>
    </row>
    <row r="54" customFormat="false" ht="15" hidden="false" customHeight="false" outlineLevel="0" collapsed="false">
      <c r="B54" s="28" t="s">
        <v>56</v>
      </c>
      <c r="C54" s="28" t="n">
        <f aca="false">(12+6+17+11+6+6+17+11+6+12)*4</f>
        <v>416</v>
      </c>
      <c r="D54" s="10" t="s">
        <v>24</v>
      </c>
      <c r="E54" s="11"/>
      <c r="F54" s="12"/>
    </row>
    <row r="55" customFormat="false" ht="15" hidden="false" customHeight="false" outlineLevel="0" collapsed="false">
      <c r="B55" s="28" t="s">
        <v>57</v>
      </c>
      <c r="C55" s="28" t="n">
        <f aca="false">96*4/3</f>
        <v>128</v>
      </c>
      <c r="D55" s="10" t="s">
        <v>24</v>
      </c>
      <c r="E55" s="11"/>
      <c r="F55" s="12"/>
    </row>
    <row r="56" customFormat="false" ht="15" hidden="false" customHeight="false" outlineLevel="0" collapsed="false">
      <c r="B56" s="28" t="s">
        <v>58</v>
      </c>
      <c r="C56" s="28" t="n">
        <v>80</v>
      </c>
      <c r="D56" s="10" t="s">
        <v>24</v>
      </c>
      <c r="E56" s="11"/>
      <c r="F56" s="12"/>
    </row>
    <row r="57" customFormat="false" ht="15" hidden="false" customHeight="false" outlineLevel="0" collapsed="false">
      <c r="B57" s="28" t="s">
        <v>59</v>
      </c>
      <c r="C57" s="28" t="n">
        <v>125</v>
      </c>
      <c r="D57" s="10" t="s">
        <v>17</v>
      </c>
      <c r="E57" s="11"/>
      <c r="F57" s="12"/>
    </row>
    <row r="58" customFormat="false" ht="15" hidden="false" customHeight="false" outlineLevel="0" collapsed="false">
      <c r="B58" s="28" t="s">
        <v>60</v>
      </c>
      <c r="C58" s="28" t="n">
        <v>1</v>
      </c>
      <c r="D58" s="10" t="s">
        <v>24</v>
      </c>
      <c r="E58" s="11"/>
      <c r="F58" s="12"/>
    </row>
    <row r="59" customFormat="false" ht="15" hidden="false" customHeight="false" outlineLevel="0" collapsed="false">
      <c r="B59" s="28" t="s">
        <v>61</v>
      </c>
      <c r="C59" s="28" t="n">
        <v>16.8</v>
      </c>
      <c r="D59" s="10" t="s">
        <v>9</v>
      </c>
      <c r="E59" s="11"/>
      <c r="F59" s="12"/>
    </row>
    <row r="60" customFormat="false" ht="15" hidden="false" customHeight="false" outlineLevel="0" collapsed="false">
      <c r="B60" s="28" t="s">
        <v>62</v>
      </c>
      <c r="C60" s="28" t="n">
        <f aca="false">16.8*1.2</f>
        <v>20.16</v>
      </c>
      <c r="D60" s="10" t="s">
        <v>9</v>
      </c>
      <c r="E60" s="11"/>
      <c r="F60" s="12"/>
    </row>
    <row r="61" customFormat="false" ht="15" hidden="false" customHeight="false" outlineLevel="0" collapsed="false">
      <c r="B61" s="28" t="s">
        <v>63</v>
      </c>
      <c r="C61" s="28" t="n">
        <f aca="false">16.8*1.2</f>
        <v>20.16</v>
      </c>
      <c r="D61" s="10" t="s">
        <v>9</v>
      </c>
      <c r="E61" s="11"/>
      <c r="F61" s="12"/>
    </row>
    <row r="62" customFormat="false" ht="15" hidden="false" customHeight="false" outlineLevel="0" collapsed="false">
      <c r="B62" s="28" t="s">
        <v>64</v>
      </c>
      <c r="C62" s="28" t="n">
        <v>3</v>
      </c>
      <c r="D62" s="10" t="s">
        <v>24</v>
      </c>
      <c r="E62" s="11"/>
      <c r="F62" s="12"/>
    </row>
    <row r="63" customFormat="false" ht="15" hidden="false" customHeight="false" outlineLevel="0" collapsed="false">
      <c r="B63" s="28" t="s">
        <v>65</v>
      </c>
      <c r="C63" s="28" t="n">
        <v>104</v>
      </c>
      <c r="D63" s="10" t="s">
        <v>17</v>
      </c>
      <c r="E63" s="11"/>
      <c r="F63" s="12"/>
    </row>
    <row r="64" customFormat="false" ht="15" hidden="false" customHeight="false" outlineLevel="0" collapsed="false">
      <c r="B64" s="28" t="s">
        <v>66</v>
      </c>
      <c r="C64" s="28" t="n">
        <v>9</v>
      </c>
      <c r="D64" s="10" t="s">
        <v>24</v>
      </c>
      <c r="E64" s="11"/>
      <c r="F64" s="12"/>
    </row>
    <row r="65" customFormat="false" ht="15" hidden="false" customHeight="false" outlineLevel="0" collapsed="false">
      <c r="B65" s="28" t="s">
        <v>67</v>
      </c>
      <c r="C65" s="28" t="n">
        <v>112</v>
      </c>
      <c r="D65" s="10" t="s">
        <v>24</v>
      </c>
      <c r="E65" s="11"/>
      <c r="F65" s="12"/>
    </row>
    <row r="66" customFormat="false" ht="15" hidden="false" customHeight="false" outlineLevel="0" collapsed="false">
      <c r="B66" s="28" t="s">
        <v>68</v>
      </c>
      <c r="C66" s="28" t="n">
        <v>20</v>
      </c>
      <c r="D66" s="10" t="s">
        <v>24</v>
      </c>
      <c r="E66" s="11"/>
      <c r="F66" s="12"/>
    </row>
    <row r="67" customFormat="false" ht="15" hidden="false" customHeight="false" outlineLevel="0" collapsed="false">
      <c r="B67" s="28" t="s">
        <v>69</v>
      </c>
      <c r="C67" s="28" t="n">
        <f aca="false">17*6+9</f>
        <v>111</v>
      </c>
      <c r="D67" s="10" t="s">
        <v>17</v>
      </c>
      <c r="E67" s="11"/>
      <c r="F67" s="12"/>
    </row>
    <row r="68" customFormat="false" ht="15" hidden="false" customHeight="false" outlineLevel="0" collapsed="false">
      <c r="B68" s="28" t="s">
        <v>70</v>
      </c>
      <c r="C68" s="28" t="n">
        <v>27</v>
      </c>
      <c r="D68" s="10" t="s">
        <v>24</v>
      </c>
      <c r="E68" s="11"/>
      <c r="F68" s="12"/>
    </row>
    <row r="69" customFormat="false" ht="15" hidden="false" customHeight="false" outlineLevel="0" collapsed="false">
      <c r="B69" s="28" t="s">
        <v>71</v>
      </c>
      <c r="C69" s="28" t="n">
        <v>3</v>
      </c>
      <c r="D69" s="10" t="s">
        <v>24</v>
      </c>
      <c r="E69" s="11"/>
      <c r="F69" s="12"/>
    </row>
    <row r="70" customFormat="false" ht="15" hidden="false" customHeight="false" outlineLevel="0" collapsed="false">
      <c r="B70" s="28" t="s">
        <v>72</v>
      </c>
      <c r="C70" s="28" t="n">
        <v>3</v>
      </c>
      <c r="D70" s="10" t="s">
        <v>24</v>
      </c>
      <c r="E70" s="11"/>
      <c r="F70" s="12"/>
    </row>
    <row r="71" customFormat="false" ht="15" hidden="false" customHeight="false" outlineLevel="0" collapsed="false">
      <c r="B71" s="0" t="s">
        <v>73</v>
      </c>
      <c r="C71" s="28" t="n">
        <v>1</v>
      </c>
      <c r="D71" s="10" t="s">
        <v>7</v>
      </c>
      <c r="E71" s="20"/>
      <c r="F71" s="12"/>
    </row>
    <row r="72" customFormat="false" ht="15" hidden="false" customHeight="false" outlineLevel="0" collapsed="false">
      <c r="B72" s="32" t="s">
        <v>74</v>
      </c>
      <c r="C72" s="28"/>
      <c r="D72" s="28"/>
      <c r="E72" s="28"/>
      <c r="F72" s="29" t="n">
        <f aca="false">SUM(F39:F71)</f>
        <v>0</v>
      </c>
    </row>
    <row r="73" customFormat="false" ht="15" hidden="false" customHeight="false" outlineLevel="0" collapsed="false">
      <c r="F73" s="30"/>
    </row>
    <row r="74" customFormat="false" ht="18.75" hidden="false" customHeight="true" outlineLevel="0" collapsed="false">
      <c r="B74" s="33" t="s">
        <v>75</v>
      </c>
      <c r="C74" s="28" t="n">
        <f aca="false">120*18</f>
        <v>2160</v>
      </c>
      <c r="D74" s="10" t="s">
        <v>76</v>
      </c>
      <c r="E74" s="20"/>
      <c r="F74" s="12"/>
    </row>
    <row r="75" customFormat="false" ht="15" hidden="false" customHeight="false" outlineLevel="0" collapsed="false">
      <c r="B75" s="33" t="s">
        <v>77</v>
      </c>
      <c r="C75" s="28" t="n">
        <v>60</v>
      </c>
      <c r="D75" s="10" t="s">
        <v>78</v>
      </c>
      <c r="E75" s="20"/>
      <c r="F75" s="12"/>
    </row>
    <row r="76" customFormat="false" ht="15" hidden="false" customHeight="false" outlineLevel="0" collapsed="false">
      <c r="B76" s="32" t="s">
        <v>79</v>
      </c>
      <c r="C76" s="28"/>
      <c r="D76" s="28"/>
      <c r="E76" s="28"/>
      <c r="F76" s="29" t="n">
        <f aca="false">SUM(F74:F75)</f>
        <v>0</v>
      </c>
    </row>
  </sheetData>
  <mergeCells count="1">
    <mergeCell ref="C2:F2"/>
  </mergeCells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&amp;LUnrestricted </oddFooter>
  </headerFooter>
  <rowBreaks count="1" manualBreakCount="1">
    <brk id="37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LibreOffice/5.3.5.2$Linux_X86_64 LibreOffice_project/30m0$Build-2</Applicat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2019-06-25T08:53:55Z</dcterms:created>
  <dc:creator/>
  <dc:description/>
  <cp:keywords>C_Unrestricted</cp:keywords>
  <dc:language>sk-SK</dc:language>
  <cp:lastModifiedBy/>
  <dcterms:modified xsi:type="dcterms:W3CDTF">2019-06-25T08:54:04Z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HP</vt:lpwstr>
  </property>
  <property fmtid="{D5CDD505-2E9C-101B-9397-08002B2CF9AE}" pid="3" name="DocSecurity">
    <vt:i4>0</vt:i4>
  </property>
  <property fmtid="{D5CDD505-2E9C-101B-9397-08002B2CF9AE}" pid="4" name="Document Confidentiality">
    <vt:lpwstr>Unrestricted</vt:lpwstr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Otestovan?">
    <vt:lpwstr>16.0300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sodocoClasId">
    <vt:i4>0</vt:i4>
  </property>
  <property fmtid="{D5CDD505-2E9C-101B-9397-08002B2CF9AE}" pid="11" name="sodocoClasLang">
    <vt:lpwstr>Unrestricted</vt:lpwstr>
  </property>
  <property fmtid="{D5CDD505-2E9C-101B-9397-08002B2CF9AE}" pid="12" name="sodocoClasLangId">
    <vt:i4>0</vt:i4>
  </property>
</Properties>
</file>