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0835" windowHeight="8730"/>
  </bookViews>
  <sheets>
    <sheet name="Hárok1" sheetId="1" r:id="rId1"/>
    <sheet name="Hárok2" sheetId="2" r:id="rId2"/>
    <sheet name="Hárok3" sheetId="3" r:id="rId3"/>
  </sheets>
  <calcPr calcId="145621" iterateCount="1"/>
</workbook>
</file>

<file path=xl/calcChain.xml><?xml version="1.0" encoding="utf-8"?>
<calcChain xmlns="http://schemas.openxmlformats.org/spreadsheetml/2006/main">
  <c r="F67" i="1" l="1"/>
  <c r="F61" i="1"/>
  <c r="F58" i="1"/>
  <c r="F56" i="1"/>
  <c r="F54" i="1"/>
  <c r="F45" i="1"/>
  <c r="F42" i="1"/>
  <c r="F38" i="1"/>
  <c r="F64" i="1" l="1"/>
  <c r="F49" i="1"/>
  <c r="F31" i="1"/>
  <c r="F19" i="1"/>
  <c r="F11" i="1"/>
  <c r="F7" i="1"/>
  <c r="F70" i="1" l="1"/>
  <c r="E71" i="1" s="1"/>
  <c r="F72" i="1" s="1"/>
</calcChain>
</file>

<file path=xl/sharedStrings.xml><?xml version="1.0" encoding="utf-8"?>
<sst xmlns="http://schemas.openxmlformats.org/spreadsheetml/2006/main" count="123" uniqueCount="85">
  <si>
    <t>P.Č.</t>
  </si>
  <si>
    <t>Popis</t>
  </si>
  <si>
    <t>MJ</t>
  </si>
  <si>
    <t>Množstvo celkom</t>
  </si>
  <si>
    <t>Cena jednotková</t>
  </si>
  <si>
    <t>Cena celková</t>
  </si>
  <si>
    <t>EUR</t>
  </si>
  <si>
    <t>Zemné práce</t>
  </si>
  <si>
    <t>Odstránenie ornice s vodor. premiestn. na hromady, so zložením na vzdialenosť do 100 m a do 100m3</t>
  </si>
  <si>
    <t>m3</t>
  </si>
  <si>
    <t>Výkop ryhy do šírky 600 mm v horn.3 do 100 m3 aj ručné dočistenie</t>
  </si>
  <si>
    <t>Vodorovné premiestnenie výkopku tr.1-4 do 10000 m</t>
  </si>
  <si>
    <t>Zakladanie</t>
  </si>
  <si>
    <t>Vankúše zhutnené pod základy z kameniva hrubého drveného, frakcie 16 - 125 mm</t>
  </si>
  <si>
    <t xml:space="preserve">betón základových pásov </t>
  </si>
  <si>
    <t>šalovacie tvárnice 40 cm + betonáž</t>
  </si>
  <si>
    <t xml:space="preserve">karisiete + roxory </t>
  </si>
  <si>
    <t>t</t>
  </si>
  <si>
    <t>Betón základových dosiek, železový (bez výstuže), tr.C 16/20</t>
  </si>
  <si>
    <t>Debnenie základových dosiek, zhotovenie-dielce</t>
  </si>
  <si>
    <t>m2</t>
  </si>
  <si>
    <t>Debnenie základových dosiek, odstránenie-dielce</t>
  </si>
  <si>
    <t>Zvislé a kompletné konštrukcie</t>
  </si>
  <si>
    <t>Murivo nosné tehla P+D hr. 30 cm Profi</t>
  </si>
  <si>
    <t>Murivo nosné z tvárnic P+D hr. 25 cm</t>
  </si>
  <si>
    <t>Trojzložkový komín schidel  základný diel na výšku 1,5 m</t>
  </si>
  <si>
    <t>súb</t>
  </si>
  <si>
    <t>Trojzložkový komín schiedel    príplatok za každý ďalší 1 m</t>
  </si>
  <si>
    <t>preklady  nosné nadokenné  dod. + montáž</t>
  </si>
  <si>
    <t>bm</t>
  </si>
  <si>
    <t>preklady priečkové</t>
  </si>
  <si>
    <t>debnenie stlpy</t>
  </si>
  <si>
    <t>beton. Stlpy</t>
  </si>
  <si>
    <t>Priečky 8</t>
  </si>
  <si>
    <t>Priečky 11,5</t>
  </si>
  <si>
    <t>Vodorovné konštrukcie</t>
  </si>
  <si>
    <t>Debnenie vencov a prekladov, schody  zhotovenie</t>
  </si>
  <si>
    <t>Debnenie vencov  odstránenie</t>
  </si>
  <si>
    <t>Výstuž vencov , prekladov a schodov, z ocele 10425</t>
  </si>
  <si>
    <t>Úpravy povrchov, podlahy, osadenie</t>
  </si>
  <si>
    <t>Ostatné konštrukcie a práce-búranie</t>
  </si>
  <si>
    <t>Lešenie ľahké pracovné pomocné, s výškou lešeňovej podlahy do 1,20 m</t>
  </si>
  <si>
    <t>Vyčistenie budov pri výške podlaží do 4m</t>
  </si>
  <si>
    <t>Odvoz alikvidacia sute</t>
  </si>
  <si>
    <t>ks</t>
  </si>
  <si>
    <t>Presun hmôt HSV</t>
  </si>
  <si>
    <t>Presun hmôt pre budovy JKSO 801, 803,812,zvislá konštr.z tehál,tvárnic,z kovu výšky do 12 m</t>
  </si>
  <si>
    <t>Práce a dodávky PSV</t>
  </si>
  <si>
    <t>Izolácie proti vode a vlhkosti</t>
  </si>
  <si>
    <t>Izolácia proti tlakovej vode hydrobit pritavením - pod múrmi</t>
  </si>
  <si>
    <t>hydrobit izolácia proti tlakovej vode</t>
  </si>
  <si>
    <t>d+m penetracný náter asfaltový</t>
  </si>
  <si>
    <t>Izolácie tepelné</t>
  </si>
  <si>
    <t>Montáž tepelnej izolácie pásmi  kotvami vlozením do betonu</t>
  </si>
  <si>
    <t>ISOVER Extrud polystyrén  Styrodur 3035 CS hrúbka 50 mm</t>
  </si>
  <si>
    <t>montáž styroduru lepením , základ. Pásy</t>
  </si>
  <si>
    <t>ISOVER Extrud polystyrén  Styrodur 3035 CS hrúbka 80 mm</t>
  </si>
  <si>
    <t>Zdravotech. vnútorná kanalizácia</t>
  </si>
  <si>
    <t>Potrubie z novodurových rúr TPD 5-177-67 dažďové hrdlové D 110- 125x2, 8</t>
  </si>
  <si>
    <t>m</t>
  </si>
  <si>
    <t>Zdravotechnika - vnútorný vodovod</t>
  </si>
  <si>
    <t>Vnútorný vodovod - prívod vody pod základmi aj s chráničkou</t>
  </si>
  <si>
    <t>sub</t>
  </si>
  <si>
    <t>Konštrukcie tesárske</t>
  </si>
  <si>
    <t>konštrukcie tesárske - komplet krov bez podbitkov aj s kotevnými prvkami</t>
  </si>
  <si>
    <t>príplatok za prehoblovanie</t>
  </si>
  <si>
    <t>j</t>
  </si>
  <si>
    <t>Konštrukcie klampiarske</t>
  </si>
  <si>
    <t>montáž a dodávka klampiarina KJG komplet</t>
  </si>
  <si>
    <t>okapové plechy pod foliu</t>
  </si>
  <si>
    <t>Konštrukcie - krytiny tvrdé</t>
  </si>
  <si>
    <t>d+m difúzna fólia delta vent N</t>
  </si>
  <si>
    <t>Elektromontáže</t>
  </si>
  <si>
    <t>Uzemňovacie vedenie na povrchu FeZn do 120 mm2</t>
  </si>
  <si>
    <t>Páska uzemňovacia 30x4 mm</t>
  </si>
  <si>
    <t>kg</t>
  </si>
  <si>
    <t>Celkom</t>
  </si>
  <si>
    <t>VRN - zriadenie staveniska + územné vplyvy</t>
  </si>
  <si>
    <t>%</t>
  </si>
  <si>
    <t>spolu bez DPH</t>
  </si>
  <si>
    <t>priečky 14 cm</t>
  </si>
  <si>
    <t>strop Premac, debnenie, podporná konštrukcia, betón</t>
  </si>
  <si>
    <t>Betón vencov a prekladov, schodov, železový tr.C 16/20</t>
  </si>
  <si>
    <t>Krytina dodávka a montáž komplet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</si>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</sst>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color indexed="18"/>
      <name val="Arial CE"/>
      <charset val="238"/>
    </font>
    <font>
      <i/>
      <sz val="10"/>
      <color indexed="12"/>
      <name val="Arial CE"/>
      <charset val="238"/>
    </font>
    <font>
      <b/>
      <u/>
      <sz val="10"/>
      <color indexed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2" xfId="0" applyFill="1" applyBorder="1"/>
    <xf numFmtId="0" fontId="0" fillId="0" borderId="3" xfId="0" applyFill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2" fillId="0" borderId="6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0" fillId="0" borderId="16" xfId="0" applyBorder="1" applyAlignment="1">
      <alignment horizontal="center"/>
    </xf>
    <xf numFmtId="0" fontId="0" fillId="0" borderId="16" xfId="0" applyBorder="1"/>
    <xf numFmtId="1" fontId="0" fillId="0" borderId="16" xfId="0" applyNumberFormat="1" applyBorder="1"/>
    <xf numFmtId="0" fontId="0" fillId="0" borderId="17" xfId="0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1" fontId="7" fillId="0" borderId="15" xfId="0" applyNumberFormat="1" applyFont="1" applyBorder="1"/>
    <xf numFmtId="0" fontId="2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0" borderId="8" xfId="0" applyFont="1" applyBorder="1"/>
    <xf numFmtId="0" fontId="2" fillId="0" borderId="27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1" fontId="6" fillId="0" borderId="28" xfId="0" applyNumberFormat="1" applyFont="1" applyBorder="1"/>
    <xf numFmtId="0" fontId="2" fillId="0" borderId="29" xfId="0" applyFont="1" applyFill="1" applyBorder="1"/>
    <xf numFmtId="0" fontId="2" fillId="0" borderId="30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3" xfId="0" applyFont="1" applyFill="1" applyBorder="1"/>
    <xf numFmtId="0" fontId="2" fillId="0" borderId="3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19" xfId="0" applyFill="1" applyBorder="1"/>
    <xf numFmtId="0" fontId="0" fillId="0" borderId="1" xfId="0" applyFill="1" applyBorder="1" applyAlignment="1">
      <alignment horizontal="center"/>
    </xf>
    <xf numFmtId="14" fontId="0" fillId="0" borderId="20" xfId="0" applyNumberFormat="1" applyFill="1" applyBorder="1"/>
    <xf numFmtId="0" fontId="1" fillId="0" borderId="3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36" xfId="0" applyFont="1" applyFill="1" applyBorder="1"/>
    <xf numFmtId="0" fontId="2" fillId="0" borderId="36" xfId="0" applyFont="1" applyFill="1" applyBorder="1" applyAlignment="1">
      <alignment horizontal="center"/>
    </xf>
    <xf numFmtId="0" fontId="2" fillId="0" borderId="19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sqref="A1:B1"/>
    </sheetView>
  </sheetViews>
  <sheetFormatPr defaultRowHeight="15" x14ac:dyDescent="0.25"/>
  <cols>
    <col min="2" max="2" width="69.140625" customWidth="1"/>
    <col min="3" max="3" width="5.5703125" style="10" customWidth="1"/>
    <col min="4" max="4" width="15.5703125" bestFit="1" customWidth="1"/>
    <col min="5" max="5" width="14.7109375" bestFit="1" customWidth="1"/>
    <col min="6" max="6" width="12" bestFit="1" customWidth="1"/>
  </cols>
  <sheetData>
    <row r="1" spans="1:6" ht="15.75" x14ac:dyDescent="0.25">
      <c r="A1" s="61"/>
      <c r="B1" s="67"/>
      <c r="C1" s="73" t="s">
        <v>84</v>
      </c>
      <c r="D1" s="74"/>
      <c r="E1" s="74"/>
      <c r="F1" s="75"/>
    </row>
    <row r="2" spans="1:6" ht="15.75" customHeight="1" thickBot="1" x14ac:dyDescent="0.3">
      <c r="A2" s="62"/>
      <c r="B2" s="68"/>
      <c r="C2" s="69"/>
      <c r="D2" s="76"/>
      <c r="E2" s="76"/>
      <c r="F2" s="70"/>
    </row>
    <row r="3" spans="1:6" x14ac:dyDescent="0.25">
      <c r="A3" s="62"/>
      <c r="B3" s="68"/>
      <c r="C3" s="65"/>
      <c r="D3" s="1"/>
      <c r="E3" s="1"/>
      <c r="F3" s="2"/>
    </row>
    <row r="4" spans="1:6" ht="15.75" thickBot="1" x14ac:dyDescent="0.3">
      <c r="A4" s="71"/>
      <c r="B4" s="72"/>
      <c r="C4" s="63"/>
      <c r="D4" s="64"/>
      <c r="E4" s="64"/>
      <c r="F4" s="66"/>
    </row>
    <row r="5" spans="1:6" x14ac:dyDescent="0.25">
      <c r="A5" s="54" t="s">
        <v>0</v>
      </c>
      <c r="B5" s="55" t="s">
        <v>1</v>
      </c>
      <c r="C5" s="56" t="s">
        <v>2</v>
      </c>
      <c r="D5" s="55" t="s">
        <v>3</v>
      </c>
      <c r="E5" s="57" t="s">
        <v>4</v>
      </c>
      <c r="F5" s="58" t="s">
        <v>5</v>
      </c>
    </row>
    <row r="6" spans="1:6" ht="15.75" thickBot="1" x14ac:dyDescent="0.3">
      <c r="A6" s="59"/>
      <c r="B6" s="77"/>
      <c r="C6" s="78"/>
      <c r="D6" s="77"/>
      <c r="E6" s="79" t="s">
        <v>6</v>
      </c>
      <c r="F6" s="60" t="s">
        <v>6</v>
      </c>
    </row>
    <row r="7" spans="1:6" ht="15.75" thickBot="1" x14ac:dyDescent="0.3">
      <c r="A7" s="3"/>
      <c r="B7" s="4" t="s">
        <v>7</v>
      </c>
      <c r="C7" s="8"/>
      <c r="D7" s="4"/>
      <c r="E7" s="4"/>
      <c r="F7" s="5">
        <f>SUM(F8:F10)</f>
        <v>0</v>
      </c>
    </row>
    <row r="8" spans="1:6" x14ac:dyDescent="0.25">
      <c r="A8" s="33">
        <v>1</v>
      </c>
      <c r="B8" s="34" t="s">
        <v>8</v>
      </c>
      <c r="C8" s="35" t="s">
        <v>9</v>
      </c>
      <c r="D8" s="34">
        <v>24</v>
      </c>
      <c r="E8" s="34"/>
      <c r="F8" s="36"/>
    </row>
    <row r="9" spans="1:6" x14ac:dyDescent="0.25">
      <c r="A9" s="37">
        <v>2</v>
      </c>
      <c r="B9" s="6" t="s">
        <v>10</v>
      </c>
      <c r="C9" s="9" t="s">
        <v>9</v>
      </c>
      <c r="D9" s="6">
        <v>36</v>
      </c>
      <c r="E9" s="6"/>
      <c r="F9" s="38"/>
    </row>
    <row r="10" spans="1:6" ht="15.75" thickBot="1" x14ac:dyDescent="0.3">
      <c r="A10" s="39">
        <v>3</v>
      </c>
      <c r="B10" s="40" t="s">
        <v>11</v>
      </c>
      <c r="C10" s="41" t="s">
        <v>9</v>
      </c>
      <c r="D10" s="40">
        <v>36</v>
      </c>
      <c r="E10" s="40"/>
      <c r="F10" s="42"/>
    </row>
    <row r="11" spans="1:6" ht="15.75" thickBot="1" x14ac:dyDescent="0.3">
      <c r="A11" s="15">
        <v>4</v>
      </c>
      <c r="B11" s="4" t="s">
        <v>12</v>
      </c>
      <c r="C11" s="8"/>
      <c r="D11" s="4"/>
      <c r="E11" s="4"/>
      <c r="F11" s="5">
        <f>SUM(F12:F18)</f>
        <v>0</v>
      </c>
    </row>
    <row r="12" spans="1:6" x14ac:dyDescent="0.25">
      <c r="A12" s="33">
        <v>5</v>
      </c>
      <c r="B12" s="34" t="s">
        <v>13</v>
      </c>
      <c r="C12" s="35" t="s">
        <v>9</v>
      </c>
      <c r="D12" s="34">
        <v>17</v>
      </c>
      <c r="E12" s="34"/>
      <c r="F12" s="36"/>
    </row>
    <row r="13" spans="1:6" x14ac:dyDescent="0.25">
      <c r="A13" s="37">
        <v>6</v>
      </c>
      <c r="B13" s="6" t="s">
        <v>14</v>
      </c>
      <c r="C13" s="9" t="s">
        <v>9</v>
      </c>
      <c r="D13" s="6">
        <v>26</v>
      </c>
      <c r="E13" s="6"/>
      <c r="F13" s="38"/>
    </row>
    <row r="14" spans="1:6" x14ac:dyDescent="0.25">
      <c r="A14" s="37">
        <v>7</v>
      </c>
      <c r="B14" s="6" t="s">
        <v>15</v>
      </c>
      <c r="C14" s="9" t="s">
        <v>9</v>
      </c>
      <c r="D14" s="6">
        <v>4.4000000000000004</v>
      </c>
      <c r="E14" s="6"/>
      <c r="F14" s="38"/>
    </row>
    <row r="15" spans="1:6" x14ac:dyDescent="0.25">
      <c r="A15" s="37">
        <v>8</v>
      </c>
      <c r="B15" s="6" t="s">
        <v>16</v>
      </c>
      <c r="C15" s="9" t="s">
        <v>17</v>
      </c>
      <c r="D15" s="6">
        <v>0.45</v>
      </c>
      <c r="E15" s="6"/>
      <c r="F15" s="38"/>
    </row>
    <row r="16" spans="1:6" x14ac:dyDescent="0.25">
      <c r="A16" s="37">
        <v>9</v>
      </c>
      <c r="B16" s="6" t="s">
        <v>18</v>
      </c>
      <c r="C16" s="9" t="s">
        <v>9</v>
      </c>
      <c r="D16" s="6">
        <v>13</v>
      </c>
      <c r="E16" s="6"/>
      <c r="F16" s="38"/>
    </row>
    <row r="17" spans="1:6" x14ac:dyDescent="0.25">
      <c r="A17" s="37">
        <v>10</v>
      </c>
      <c r="B17" s="6" t="s">
        <v>19</v>
      </c>
      <c r="C17" s="9" t="s">
        <v>20</v>
      </c>
      <c r="D17" s="6">
        <v>14</v>
      </c>
      <c r="E17" s="6"/>
      <c r="F17" s="38"/>
    </row>
    <row r="18" spans="1:6" ht="15.75" thickBot="1" x14ac:dyDescent="0.3">
      <c r="A18" s="39">
        <v>11</v>
      </c>
      <c r="B18" s="40" t="s">
        <v>21</v>
      </c>
      <c r="C18" s="41" t="s">
        <v>20</v>
      </c>
      <c r="D18" s="40">
        <v>14</v>
      </c>
      <c r="E18" s="40"/>
      <c r="F18" s="42"/>
    </row>
    <row r="19" spans="1:6" ht="15.75" thickBot="1" x14ac:dyDescent="0.3">
      <c r="A19" s="15">
        <v>12</v>
      </c>
      <c r="B19" s="4" t="s">
        <v>22</v>
      </c>
      <c r="C19" s="8"/>
      <c r="D19" s="4"/>
      <c r="E19" s="4"/>
      <c r="F19" s="5">
        <f>SUM(F20:F30)</f>
        <v>0</v>
      </c>
    </row>
    <row r="20" spans="1:6" x14ac:dyDescent="0.25">
      <c r="A20" s="33">
        <v>13</v>
      </c>
      <c r="B20" s="34" t="s">
        <v>23</v>
      </c>
      <c r="C20" s="35" t="s">
        <v>9</v>
      </c>
      <c r="D20" s="34">
        <v>39</v>
      </c>
      <c r="E20" s="34"/>
      <c r="F20" s="36"/>
    </row>
    <row r="21" spans="1:6" x14ac:dyDescent="0.25">
      <c r="A21" s="37">
        <v>14</v>
      </c>
      <c r="B21" s="6" t="s">
        <v>24</v>
      </c>
      <c r="C21" s="9" t="s">
        <v>9</v>
      </c>
      <c r="D21" s="6">
        <v>13.5</v>
      </c>
      <c r="E21" s="6"/>
      <c r="F21" s="38"/>
    </row>
    <row r="22" spans="1:6" x14ac:dyDescent="0.25">
      <c r="A22" s="37">
        <v>15</v>
      </c>
      <c r="B22" s="6" t="s">
        <v>25</v>
      </c>
      <c r="C22" s="9" t="s">
        <v>26</v>
      </c>
      <c r="D22" s="6">
        <v>1</v>
      </c>
      <c r="E22" s="6"/>
      <c r="F22" s="38"/>
    </row>
    <row r="23" spans="1:6" x14ac:dyDescent="0.25">
      <c r="A23" s="37">
        <v>16</v>
      </c>
      <c r="B23" s="6" t="s">
        <v>27</v>
      </c>
      <c r="C23" s="9" t="s">
        <v>26</v>
      </c>
      <c r="D23" s="6">
        <v>6.3</v>
      </c>
      <c r="E23" s="6"/>
      <c r="F23" s="38"/>
    </row>
    <row r="24" spans="1:6" x14ac:dyDescent="0.25">
      <c r="A24" s="37">
        <v>17</v>
      </c>
      <c r="B24" s="6" t="s">
        <v>28</v>
      </c>
      <c r="C24" s="9" t="s">
        <v>29</v>
      </c>
      <c r="D24" s="6">
        <v>75.75</v>
      </c>
      <c r="E24" s="6"/>
      <c r="F24" s="38"/>
    </row>
    <row r="25" spans="1:6" x14ac:dyDescent="0.25">
      <c r="A25" s="37">
        <v>18</v>
      </c>
      <c r="B25" s="6" t="s">
        <v>30</v>
      </c>
      <c r="C25" s="9" t="s">
        <v>29</v>
      </c>
      <c r="D25" s="6">
        <v>9</v>
      </c>
      <c r="E25" s="6"/>
      <c r="F25" s="38"/>
    </row>
    <row r="26" spans="1:6" x14ac:dyDescent="0.25">
      <c r="A26" s="37">
        <v>19</v>
      </c>
      <c r="B26" s="6" t="s">
        <v>31</v>
      </c>
      <c r="C26" s="9" t="s">
        <v>20</v>
      </c>
      <c r="D26" s="6">
        <v>6</v>
      </c>
      <c r="E26" s="6"/>
      <c r="F26" s="38"/>
    </row>
    <row r="27" spans="1:6" x14ac:dyDescent="0.25">
      <c r="A27" s="37">
        <v>20</v>
      </c>
      <c r="B27" s="6" t="s">
        <v>32</v>
      </c>
      <c r="C27" s="9" t="s">
        <v>9</v>
      </c>
      <c r="D27" s="6">
        <v>6</v>
      </c>
      <c r="E27" s="6"/>
      <c r="F27" s="38"/>
    </row>
    <row r="28" spans="1:6" x14ac:dyDescent="0.25">
      <c r="A28" s="37">
        <v>21</v>
      </c>
      <c r="B28" s="6" t="s">
        <v>80</v>
      </c>
      <c r="C28" s="9" t="s">
        <v>20</v>
      </c>
      <c r="D28" s="6">
        <v>13</v>
      </c>
      <c r="E28" s="6"/>
      <c r="F28" s="38"/>
    </row>
    <row r="29" spans="1:6" x14ac:dyDescent="0.25">
      <c r="A29" s="37">
        <v>22</v>
      </c>
      <c r="B29" s="6" t="s">
        <v>33</v>
      </c>
      <c r="C29" s="9" t="s">
        <v>20</v>
      </c>
      <c r="D29" s="6">
        <v>0</v>
      </c>
      <c r="E29" s="6"/>
      <c r="F29" s="38"/>
    </row>
    <row r="30" spans="1:6" ht="15.75" thickBot="1" x14ac:dyDescent="0.3">
      <c r="A30" s="39">
        <v>23</v>
      </c>
      <c r="B30" s="40" t="s">
        <v>34</v>
      </c>
      <c r="C30" s="41" t="s">
        <v>20</v>
      </c>
      <c r="D30" s="40">
        <v>26</v>
      </c>
      <c r="E30" s="40"/>
      <c r="F30" s="42"/>
    </row>
    <row r="31" spans="1:6" ht="15.75" thickBot="1" x14ac:dyDescent="0.3">
      <c r="A31" s="15">
        <v>24</v>
      </c>
      <c r="B31" s="4" t="s">
        <v>35</v>
      </c>
      <c r="C31" s="8"/>
      <c r="D31" s="4"/>
      <c r="E31" s="4"/>
      <c r="F31" s="5">
        <f>SUM(F32:F36)</f>
        <v>0</v>
      </c>
    </row>
    <row r="32" spans="1:6" x14ac:dyDescent="0.25">
      <c r="A32" s="33">
        <v>25</v>
      </c>
      <c r="B32" s="34" t="s">
        <v>82</v>
      </c>
      <c r="C32" s="35" t="s">
        <v>9</v>
      </c>
      <c r="D32" s="34">
        <v>6.6</v>
      </c>
      <c r="E32" s="34"/>
      <c r="F32" s="36"/>
    </row>
    <row r="33" spans="1:6" x14ac:dyDescent="0.25">
      <c r="A33" s="37">
        <v>26</v>
      </c>
      <c r="B33" s="6" t="s">
        <v>81</v>
      </c>
      <c r="C33" s="9" t="s">
        <v>20</v>
      </c>
      <c r="D33" s="6">
        <v>74</v>
      </c>
      <c r="E33" s="6"/>
      <c r="F33" s="38"/>
    </row>
    <row r="34" spans="1:6" x14ac:dyDescent="0.25">
      <c r="A34" s="37">
        <v>27</v>
      </c>
      <c r="B34" s="6" t="s">
        <v>36</v>
      </c>
      <c r="C34" s="9" t="s">
        <v>20</v>
      </c>
      <c r="D34" s="6">
        <v>76</v>
      </c>
      <c r="E34" s="6"/>
      <c r="F34" s="38"/>
    </row>
    <row r="35" spans="1:6" x14ac:dyDescent="0.25">
      <c r="A35" s="37">
        <v>28</v>
      </c>
      <c r="B35" s="6" t="s">
        <v>37</v>
      </c>
      <c r="C35" s="9" t="s">
        <v>20</v>
      </c>
      <c r="D35" s="6">
        <v>76</v>
      </c>
      <c r="E35" s="6"/>
      <c r="F35" s="38"/>
    </row>
    <row r="36" spans="1:6" ht="15.75" thickBot="1" x14ac:dyDescent="0.3">
      <c r="A36" s="39">
        <v>29</v>
      </c>
      <c r="B36" s="40" t="s">
        <v>38</v>
      </c>
      <c r="C36" s="41" t="s">
        <v>17</v>
      </c>
      <c r="D36" s="40">
        <v>1.1000000000000001</v>
      </c>
      <c r="E36" s="40"/>
      <c r="F36" s="42"/>
    </row>
    <row r="37" spans="1:6" ht="15.75" thickBot="1" x14ac:dyDescent="0.3">
      <c r="A37" s="29">
        <v>30</v>
      </c>
      <c r="B37" s="30" t="s">
        <v>39</v>
      </c>
      <c r="C37" s="31"/>
      <c r="D37" s="30"/>
      <c r="E37" s="30"/>
      <c r="F37" s="32">
        <v>0</v>
      </c>
    </row>
    <row r="38" spans="1:6" ht="15.75" thickBot="1" x14ac:dyDescent="0.3">
      <c r="A38" s="43">
        <v>31</v>
      </c>
      <c r="B38" s="44" t="s">
        <v>40</v>
      </c>
      <c r="C38" s="45"/>
      <c r="D38" s="44"/>
      <c r="E38" s="44"/>
      <c r="F38" s="46">
        <f>SUM(F39:F41)</f>
        <v>0</v>
      </c>
    </row>
    <row r="39" spans="1:6" x14ac:dyDescent="0.25">
      <c r="A39" s="33">
        <v>32</v>
      </c>
      <c r="B39" s="34" t="s">
        <v>41</v>
      </c>
      <c r="C39" s="35" t="s">
        <v>20</v>
      </c>
      <c r="D39" s="34">
        <v>90</v>
      </c>
      <c r="E39" s="34"/>
      <c r="F39" s="36"/>
    </row>
    <row r="40" spans="1:6" x14ac:dyDescent="0.25">
      <c r="A40" s="37">
        <v>33</v>
      </c>
      <c r="B40" s="6" t="s">
        <v>42</v>
      </c>
      <c r="C40" s="9" t="s">
        <v>20</v>
      </c>
      <c r="D40" s="6">
        <v>90</v>
      </c>
      <c r="E40" s="6"/>
      <c r="F40" s="38"/>
    </row>
    <row r="41" spans="1:6" ht="15.75" thickBot="1" x14ac:dyDescent="0.3">
      <c r="A41" s="39">
        <v>34</v>
      </c>
      <c r="B41" s="40" t="s">
        <v>43</v>
      </c>
      <c r="C41" s="41" t="s">
        <v>44</v>
      </c>
      <c r="D41" s="40">
        <v>1</v>
      </c>
      <c r="E41" s="40"/>
      <c r="F41" s="42"/>
    </row>
    <row r="42" spans="1:6" ht="15.75" thickBot="1" x14ac:dyDescent="0.3">
      <c r="A42" s="29">
        <v>35</v>
      </c>
      <c r="B42" s="30" t="s">
        <v>45</v>
      </c>
      <c r="C42" s="31"/>
      <c r="D42" s="30"/>
      <c r="E42" s="30"/>
      <c r="F42" s="32">
        <f>F43</f>
        <v>0</v>
      </c>
    </row>
    <row r="43" spans="1:6" ht="15.75" thickBot="1" x14ac:dyDescent="0.3">
      <c r="A43" s="15">
        <v>36</v>
      </c>
      <c r="B43" s="16" t="s">
        <v>46</v>
      </c>
      <c r="C43" s="17" t="s">
        <v>17</v>
      </c>
      <c r="D43" s="16">
        <v>400</v>
      </c>
      <c r="E43" s="16"/>
      <c r="F43" s="18"/>
    </row>
    <row r="44" spans="1:6" ht="15.75" thickBot="1" x14ac:dyDescent="0.3">
      <c r="A44" s="11">
        <v>37</v>
      </c>
      <c r="B44" s="19" t="s">
        <v>47</v>
      </c>
      <c r="C44" s="20"/>
      <c r="D44" s="19"/>
      <c r="E44" s="19"/>
      <c r="F44" s="21"/>
    </row>
    <row r="45" spans="1:6" ht="15.75" thickBot="1" x14ac:dyDescent="0.3">
      <c r="A45" s="43">
        <v>38</v>
      </c>
      <c r="B45" s="44" t="s">
        <v>48</v>
      </c>
      <c r="C45" s="45"/>
      <c r="D45" s="44"/>
      <c r="E45" s="44"/>
      <c r="F45" s="46">
        <f>SUM(F46:F48)</f>
        <v>0</v>
      </c>
    </row>
    <row r="46" spans="1:6" x14ac:dyDescent="0.25">
      <c r="A46" s="33">
        <v>39</v>
      </c>
      <c r="B46" s="34" t="s">
        <v>49</v>
      </c>
      <c r="C46" s="35" t="s">
        <v>20</v>
      </c>
      <c r="D46" s="34">
        <v>40</v>
      </c>
      <c r="E46" s="34"/>
      <c r="F46" s="36"/>
    </row>
    <row r="47" spans="1:6" x14ac:dyDescent="0.25">
      <c r="A47" s="37">
        <v>40</v>
      </c>
      <c r="B47" s="47" t="s">
        <v>50</v>
      </c>
      <c r="C47" s="48" t="s">
        <v>20</v>
      </c>
      <c r="D47" s="47">
        <v>80</v>
      </c>
      <c r="E47" s="47"/>
      <c r="F47" s="38"/>
    </row>
    <row r="48" spans="1:6" ht="15.75" thickBot="1" x14ac:dyDescent="0.3">
      <c r="A48" s="39">
        <v>41</v>
      </c>
      <c r="B48" s="40" t="s">
        <v>51</v>
      </c>
      <c r="C48" s="41" t="s">
        <v>20</v>
      </c>
      <c r="D48" s="40">
        <v>40</v>
      </c>
      <c r="E48" s="40"/>
      <c r="F48" s="42"/>
    </row>
    <row r="49" spans="1:6" ht="15.75" thickBot="1" x14ac:dyDescent="0.3">
      <c r="A49" s="15">
        <v>42</v>
      </c>
      <c r="B49" s="4" t="s">
        <v>52</v>
      </c>
      <c r="C49" s="8"/>
      <c r="D49" s="4"/>
      <c r="E49" s="4"/>
      <c r="F49" s="5">
        <f>SUM(F50:F53)</f>
        <v>0</v>
      </c>
    </row>
    <row r="50" spans="1:6" x14ac:dyDescent="0.25">
      <c r="A50" s="33">
        <v>43</v>
      </c>
      <c r="B50" s="34" t="s">
        <v>53</v>
      </c>
      <c r="C50" s="35" t="s">
        <v>20</v>
      </c>
      <c r="D50" s="34">
        <v>30</v>
      </c>
      <c r="E50" s="34"/>
      <c r="F50" s="36"/>
    </row>
    <row r="51" spans="1:6" x14ac:dyDescent="0.25">
      <c r="A51" s="37">
        <v>44</v>
      </c>
      <c r="B51" s="47" t="s">
        <v>54</v>
      </c>
      <c r="C51" s="48" t="s">
        <v>20</v>
      </c>
      <c r="D51" s="47">
        <v>30</v>
      </c>
      <c r="E51" s="47"/>
      <c r="F51" s="38"/>
    </row>
    <row r="52" spans="1:6" x14ac:dyDescent="0.25">
      <c r="A52" s="37">
        <v>45</v>
      </c>
      <c r="B52" s="6" t="s">
        <v>55</v>
      </c>
      <c r="C52" s="9" t="s">
        <v>20</v>
      </c>
      <c r="D52" s="6">
        <v>0</v>
      </c>
      <c r="E52" s="6"/>
      <c r="F52" s="38"/>
    </row>
    <row r="53" spans="1:6" ht="15.75" thickBot="1" x14ac:dyDescent="0.3">
      <c r="A53" s="39">
        <v>46</v>
      </c>
      <c r="B53" s="49" t="s">
        <v>56</v>
      </c>
      <c r="C53" s="50" t="s">
        <v>20</v>
      </c>
      <c r="D53" s="49">
        <v>0</v>
      </c>
      <c r="E53" s="49"/>
      <c r="F53" s="42"/>
    </row>
    <row r="54" spans="1:6" ht="15.75" thickBot="1" x14ac:dyDescent="0.3">
      <c r="A54" s="29">
        <v>47</v>
      </c>
      <c r="B54" s="30" t="s">
        <v>57</v>
      </c>
      <c r="C54" s="31"/>
      <c r="D54" s="30"/>
      <c r="E54" s="30"/>
      <c r="F54" s="32">
        <f>F55</f>
        <v>0</v>
      </c>
    </row>
    <row r="55" spans="1:6" ht="15.75" thickBot="1" x14ac:dyDescent="0.3">
      <c r="A55" s="15">
        <v>48</v>
      </c>
      <c r="B55" s="16" t="s">
        <v>58</v>
      </c>
      <c r="C55" s="17" t="s">
        <v>59</v>
      </c>
      <c r="D55" s="16">
        <v>20</v>
      </c>
      <c r="E55" s="16"/>
      <c r="F55" s="18"/>
    </row>
    <row r="56" spans="1:6" ht="15.75" thickBot="1" x14ac:dyDescent="0.3">
      <c r="A56" s="11">
        <v>49</v>
      </c>
      <c r="B56" s="12" t="s">
        <v>60</v>
      </c>
      <c r="C56" s="13"/>
      <c r="D56" s="12"/>
      <c r="E56" s="12"/>
      <c r="F56" s="14">
        <f>F57</f>
        <v>0</v>
      </c>
    </row>
    <row r="57" spans="1:6" ht="15.75" thickBot="1" x14ac:dyDescent="0.3">
      <c r="A57" s="15">
        <v>50</v>
      </c>
      <c r="B57" s="16" t="s">
        <v>61</v>
      </c>
      <c r="C57" s="17" t="s">
        <v>62</v>
      </c>
      <c r="D57" s="16">
        <v>15</v>
      </c>
      <c r="E57" s="16"/>
      <c r="F57" s="18"/>
    </row>
    <row r="58" spans="1:6" ht="15.75" thickBot="1" x14ac:dyDescent="0.3">
      <c r="A58" s="43">
        <v>51</v>
      </c>
      <c r="B58" s="44" t="s">
        <v>63</v>
      </c>
      <c r="C58" s="45"/>
      <c r="D58" s="44"/>
      <c r="E58" s="44"/>
      <c r="F58" s="46">
        <f>SUM(F59:F60)</f>
        <v>0</v>
      </c>
    </row>
    <row r="59" spans="1:6" x14ac:dyDescent="0.25">
      <c r="A59" s="33">
        <v>52</v>
      </c>
      <c r="B59" s="34" t="s">
        <v>64</v>
      </c>
      <c r="C59" s="35" t="s">
        <v>9</v>
      </c>
      <c r="D59" s="34">
        <v>8.4</v>
      </c>
      <c r="E59" s="34"/>
      <c r="F59" s="36"/>
    </row>
    <row r="60" spans="1:6" ht="15.75" thickBot="1" x14ac:dyDescent="0.3">
      <c r="A60" s="39">
        <v>53</v>
      </c>
      <c r="B60" s="40" t="s">
        <v>65</v>
      </c>
      <c r="C60" s="41" t="s">
        <v>66</v>
      </c>
      <c r="D60" s="40">
        <v>0</v>
      </c>
      <c r="E60" s="40"/>
      <c r="F60" s="42"/>
    </row>
    <row r="61" spans="1:6" ht="15.75" thickBot="1" x14ac:dyDescent="0.3">
      <c r="A61" s="15">
        <v>54</v>
      </c>
      <c r="B61" s="4" t="s">
        <v>67</v>
      </c>
      <c r="C61" s="8"/>
      <c r="D61" s="4"/>
      <c r="E61" s="4"/>
      <c r="F61" s="5">
        <f>F62+F63</f>
        <v>0</v>
      </c>
    </row>
    <row r="62" spans="1:6" x14ac:dyDescent="0.25">
      <c r="A62" s="33">
        <v>55</v>
      </c>
      <c r="B62" s="34" t="s">
        <v>68</v>
      </c>
      <c r="C62" s="35" t="s">
        <v>29</v>
      </c>
      <c r="D62" s="34">
        <v>34</v>
      </c>
      <c r="E62" s="34"/>
      <c r="F62" s="36"/>
    </row>
    <row r="63" spans="1:6" ht="15.75" thickBot="1" x14ac:dyDescent="0.3">
      <c r="A63" s="39">
        <v>56</v>
      </c>
      <c r="B63" s="40" t="s">
        <v>69</v>
      </c>
      <c r="C63" s="41" t="s">
        <v>29</v>
      </c>
      <c r="D63" s="40">
        <v>24</v>
      </c>
      <c r="E63" s="40"/>
      <c r="F63" s="42"/>
    </row>
    <row r="64" spans="1:6" ht="15.75" thickBot="1" x14ac:dyDescent="0.3">
      <c r="A64" s="15">
        <v>57</v>
      </c>
      <c r="B64" s="4" t="s">
        <v>70</v>
      </c>
      <c r="C64" s="8"/>
      <c r="D64" s="4"/>
      <c r="E64" s="4"/>
      <c r="F64" s="5">
        <f>F65+F66</f>
        <v>0</v>
      </c>
    </row>
    <row r="65" spans="1:6" x14ac:dyDescent="0.25">
      <c r="A65" s="33">
        <v>58</v>
      </c>
      <c r="B65" s="34" t="s">
        <v>83</v>
      </c>
      <c r="C65" s="35" t="s">
        <v>20</v>
      </c>
      <c r="D65" s="34">
        <v>127</v>
      </c>
      <c r="E65" s="34"/>
      <c r="F65" s="36"/>
    </row>
    <row r="66" spans="1:6" ht="15.75" thickBot="1" x14ac:dyDescent="0.3">
      <c r="A66" s="39">
        <v>59</v>
      </c>
      <c r="B66" s="40" t="s">
        <v>71</v>
      </c>
      <c r="C66" s="41" t="s">
        <v>20</v>
      </c>
      <c r="D66" s="40">
        <v>127</v>
      </c>
      <c r="E66" s="40"/>
      <c r="F66" s="42"/>
    </row>
    <row r="67" spans="1:6" ht="15.75" thickBot="1" x14ac:dyDescent="0.3">
      <c r="A67" s="15">
        <v>60</v>
      </c>
      <c r="B67" s="4" t="s">
        <v>72</v>
      </c>
      <c r="C67" s="8"/>
      <c r="D67" s="4"/>
      <c r="E67" s="4"/>
      <c r="F67" s="5">
        <f>F68+F69</f>
        <v>0</v>
      </c>
    </row>
    <row r="68" spans="1:6" x14ac:dyDescent="0.25">
      <c r="A68" s="33">
        <v>61</v>
      </c>
      <c r="B68" s="34" t="s">
        <v>73</v>
      </c>
      <c r="C68" s="35" t="s">
        <v>59</v>
      </c>
      <c r="D68" s="34">
        <v>58</v>
      </c>
      <c r="E68" s="34"/>
      <c r="F68" s="36"/>
    </row>
    <row r="69" spans="1:6" ht="15.75" thickBot="1" x14ac:dyDescent="0.3">
      <c r="A69" s="39">
        <v>62</v>
      </c>
      <c r="B69" s="49" t="s">
        <v>74</v>
      </c>
      <c r="C69" s="50" t="s">
        <v>75</v>
      </c>
      <c r="D69" s="49">
        <v>58</v>
      </c>
      <c r="E69" s="49"/>
      <c r="F69" s="42"/>
    </row>
    <row r="70" spans="1:6" ht="15.75" thickBot="1" x14ac:dyDescent="0.3">
      <c r="A70" s="29">
        <v>63</v>
      </c>
      <c r="B70" s="51" t="s">
        <v>76</v>
      </c>
      <c r="C70" s="52"/>
      <c r="D70" s="51"/>
      <c r="E70" s="51"/>
      <c r="F70" s="53">
        <f>F67+F64+F61+F58+F56+F54+F49+F45+F42+F38+F37+F31+F19+F11+F7</f>
        <v>0</v>
      </c>
    </row>
    <row r="71" spans="1:6" ht="15.75" thickBot="1" x14ac:dyDescent="0.3">
      <c r="A71" s="15">
        <v>64</v>
      </c>
      <c r="B71" s="7" t="s">
        <v>77</v>
      </c>
      <c r="C71" s="22" t="s">
        <v>78</v>
      </c>
      <c r="D71" s="23">
        <v>0.5</v>
      </c>
      <c r="E71" s="24">
        <f>F70*D71/100</f>
        <v>0</v>
      </c>
      <c r="F71" s="25"/>
    </row>
    <row r="72" spans="1:6" ht="15.75" thickBot="1" x14ac:dyDescent="0.3">
      <c r="A72" s="11">
        <v>65</v>
      </c>
      <c r="B72" s="26" t="s">
        <v>79</v>
      </c>
      <c r="C72" s="27"/>
      <c r="D72" s="26"/>
      <c r="E72" s="26"/>
      <c r="F72" s="28">
        <f>E71+F70</f>
        <v>0</v>
      </c>
    </row>
  </sheetData>
  <mergeCells count="6">
    <mergeCell ref="A1:B1"/>
    <mergeCell ref="A2:B2"/>
    <mergeCell ref="A3:B3"/>
    <mergeCell ref="A4:B4"/>
    <mergeCell ref="C1:F1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Ceramstone</dc:creator>
  <cp:lastModifiedBy>Hrajnoha.Milan</cp:lastModifiedBy>
  <dcterms:created xsi:type="dcterms:W3CDTF">2018-01-23T15:17:08Z</dcterms:created>
  <dcterms:modified xsi:type="dcterms:W3CDTF">2018-02-08T09:51:55Z</dcterms:modified>
</cp:coreProperties>
</file>