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120" yWindow="195" windowWidth="23895" windowHeight="11265"/>
  </bookViews>
  <sheets>
    <sheet name="Hárok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J83" i="1"/>
  <c r="AX82"/>
  <c r="AV82"/>
  <c r="AU82"/>
  <c r="AT82"/>
  <c r="AS82"/>
  <c r="AR82"/>
  <c r="J82"/>
  <c r="AX81"/>
  <c r="AV81"/>
  <c r="AU81"/>
  <c r="AT81"/>
  <c r="AS81"/>
  <c r="AR81"/>
  <c r="J81"/>
  <c r="AX80"/>
  <c r="AV80"/>
  <c r="AU80"/>
  <c r="AT80"/>
  <c r="AS80"/>
  <c r="AR80"/>
  <c r="J80"/>
  <c r="AX79"/>
  <c r="AV79"/>
  <c r="AU79"/>
  <c r="AT79"/>
  <c r="AS79"/>
  <c r="AR79"/>
  <c r="J79"/>
  <c r="AX78"/>
  <c r="AV78"/>
  <c r="AU78"/>
  <c r="AT78"/>
  <c r="AS78"/>
  <c r="AR78"/>
  <c r="J78"/>
  <c r="AX77"/>
  <c r="AV77"/>
  <c r="AU77"/>
  <c r="AT77"/>
  <c r="AS77"/>
  <c r="AR77"/>
  <c r="J77"/>
  <c r="AX76"/>
  <c r="AV76"/>
  <c r="AU76"/>
  <c r="AT76"/>
  <c r="AS76"/>
  <c r="AR76"/>
  <c r="J76"/>
  <c r="AX75"/>
  <c r="AV75"/>
  <c r="AU75"/>
  <c r="AT75"/>
  <c r="AS75"/>
  <c r="AR75"/>
  <c r="J75"/>
  <c r="AX74"/>
  <c r="AV74"/>
  <c r="AU74"/>
  <c r="AT74"/>
  <c r="AS74"/>
  <c r="AR74"/>
  <c r="J74"/>
  <c r="AX73"/>
  <c r="AV73"/>
  <c r="AU73"/>
  <c r="AT73"/>
  <c r="AS73"/>
  <c r="AR73"/>
  <c r="J73"/>
  <c r="AX72"/>
  <c r="AV72"/>
  <c r="AU72"/>
  <c r="AT72"/>
  <c r="AS72"/>
  <c r="AR72"/>
  <c r="J72"/>
  <c r="AX71"/>
  <c r="AV71"/>
  <c r="AU71"/>
  <c r="AT71"/>
  <c r="AS71"/>
  <c r="AR71"/>
  <c r="J71"/>
  <c r="AX70"/>
  <c r="AV70"/>
  <c r="AU70"/>
  <c r="AT70"/>
  <c r="AS70"/>
  <c r="AR70"/>
  <c r="J70"/>
  <c r="AX69"/>
  <c r="AV69"/>
  <c r="AU69"/>
  <c r="AT69"/>
  <c r="AS69"/>
  <c r="AR69"/>
  <c r="J69"/>
  <c r="AX68"/>
  <c r="AV68"/>
  <c r="AU68"/>
  <c r="AT68"/>
  <c r="AS68"/>
  <c r="AR68"/>
  <c r="J68"/>
  <c r="AX67"/>
  <c r="AV67"/>
  <c r="AU67"/>
  <c r="AT67"/>
  <c r="AS67"/>
  <c r="AR67"/>
  <c r="J67"/>
  <c r="AX66"/>
  <c r="AV66"/>
  <c r="AU66"/>
  <c r="AT66"/>
  <c r="AS66"/>
  <c r="AR66"/>
  <c r="J66"/>
  <c r="AX65"/>
  <c r="AV65"/>
  <c r="AU65"/>
  <c r="AT65"/>
  <c r="AS65"/>
  <c r="AR65"/>
  <c r="J65"/>
  <c r="AX64"/>
  <c r="AV64"/>
  <c r="AU64"/>
  <c r="AT64"/>
  <c r="AS64"/>
  <c r="AR64"/>
  <c r="J64"/>
  <c r="AX63"/>
  <c r="AV63"/>
  <c r="AU63"/>
  <c r="AT63"/>
  <c r="AS63"/>
  <c r="AR63"/>
  <c r="J63"/>
  <c r="AX62"/>
  <c r="AV62"/>
  <c r="AU62"/>
  <c r="AT62"/>
  <c r="AS62"/>
  <c r="AR62"/>
  <c r="J62"/>
  <c r="AX61"/>
  <c r="AV61"/>
  <c r="AU61"/>
  <c r="AT61"/>
  <c r="AS61"/>
  <c r="AR61"/>
  <c r="J61"/>
  <c r="AX60"/>
  <c r="AV60"/>
  <c r="AU60"/>
  <c r="AT60"/>
  <c r="AS60"/>
  <c r="AR60"/>
  <c r="J60"/>
  <c r="AX59"/>
  <c r="AV59"/>
  <c r="AU59"/>
  <c r="AT59"/>
  <c r="AS59"/>
  <c r="AR59"/>
  <c r="J59"/>
  <c r="AX58"/>
  <c r="AV58"/>
  <c r="AU58"/>
  <c r="AT58"/>
  <c r="AS58"/>
  <c r="AR58"/>
  <c r="J58"/>
  <c r="AX57"/>
  <c r="AV57"/>
  <c r="AU57"/>
  <c r="AT57"/>
  <c r="AS57"/>
  <c r="AR57"/>
  <c r="J57"/>
  <c r="AX56"/>
  <c r="AV56"/>
  <c r="AU56"/>
  <c r="AT56"/>
  <c r="AS56"/>
  <c r="AR56"/>
  <c r="J56"/>
  <c r="AX55"/>
  <c r="AV55"/>
  <c r="AU55"/>
  <c r="AT55"/>
  <c r="AS55"/>
  <c r="AR55"/>
  <c r="J55"/>
  <c r="AX54"/>
  <c r="AV54"/>
  <c r="AU54"/>
  <c r="AT54"/>
  <c r="AS54"/>
  <c r="AR54"/>
  <c r="J54"/>
  <c r="AX53"/>
  <c r="AX52" s="1"/>
  <c r="J52" s="1"/>
  <c r="AV53"/>
  <c r="AU53"/>
  <c r="AT53"/>
  <c r="AS53"/>
  <c r="AR53"/>
  <c r="J53"/>
  <c r="AX51"/>
  <c r="AV51"/>
  <c r="AU51"/>
  <c r="AT51"/>
  <c r="AR51"/>
  <c r="J51"/>
  <c r="AS51" s="1"/>
  <c r="AX50"/>
  <c r="AV50"/>
  <c r="AU50"/>
  <c r="AT50"/>
  <c r="AR50"/>
  <c r="J50"/>
  <c r="AS50" s="1"/>
  <c r="AX49"/>
  <c r="AV49"/>
  <c r="AU49"/>
  <c r="AT49"/>
  <c r="AR49"/>
  <c r="J49"/>
  <c r="AS49" s="1"/>
  <c r="AX48"/>
  <c r="AV48"/>
  <c r="AU48"/>
  <c r="AT48"/>
  <c r="AR48"/>
  <c r="J48"/>
  <c r="AS48" s="1"/>
  <c r="AX47"/>
  <c r="AV47"/>
  <c r="AU47"/>
  <c r="AT47"/>
  <c r="AR47"/>
  <c r="J47"/>
  <c r="AS47" s="1"/>
  <c r="AX46"/>
  <c r="AV46"/>
  <c r="AU46"/>
  <c r="AT46"/>
  <c r="AR46"/>
  <c r="J46"/>
  <c r="AS46" s="1"/>
  <c r="AX45"/>
  <c r="AV45"/>
  <c r="AU45"/>
  <c r="AT45"/>
  <c r="AR45"/>
  <c r="J45"/>
  <c r="AS45" s="1"/>
  <c r="AX44"/>
  <c r="AV44"/>
  <c r="AU44"/>
  <c r="AT44"/>
  <c r="AR44"/>
  <c r="J44"/>
  <c r="AS44" s="1"/>
  <c r="AX43"/>
  <c r="AV43"/>
  <c r="AU43"/>
  <c r="AT43"/>
  <c r="AS43"/>
  <c r="AR43"/>
  <c r="J43"/>
  <c r="AX42"/>
  <c r="AV42"/>
  <c r="AU42"/>
  <c r="AT42"/>
  <c r="AS42"/>
  <c r="AR42"/>
  <c r="J42"/>
  <c r="AX41"/>
  <c r="AV41"/>
  <c r="AU41"/>
  <c r="AT41"/>
  <c r="AS41"/>
  <c r="AR41"/>
  <c r="J41"/>
  <c r="AX40"/>
  <c r="AV40"/>
  <c r="AU40"/>
  <c r="AT40"/>
  <c r="AS40"/>
  <c r="AR40"/>
  <c r="J40"/>
  <c r="AX39"/>
  <c r="AV39"/>
  <c r="AU39"/>
  <c r="AT39"/>
  <c r="AS39"/>
  <c r="AR39"/>
  <c r="J39"/>
  <c r="AX38"/>
  <c r="AV38"/>
  <c r="AU38"/>
  <c r="AT38"/>
  <c r="AS38"/>
  <c r="AR38"/>
  <c r="J38"/>
  <c r="AX37"/>
  <c r="AV37"/>
  <c r="AU37"/>
  <c r="AT37"/>
  <c r="AS37"/>
  <c r="AR37"/>
  <c r="J37"/>
  <c r="AX36"/>
  <c r="AV36"/>
  <c r="AU36"/>
  <c r="AT36"/>
  <c r="AS36"/>
  <c r="AR36"/>
  <c r="J36"/>
  <c r="AX35"/>
  <c r="AV35"/>
  <c r="AU35"/>
  <c r="AT35"/>
  <c r="AS35"/>
  <c r="AR35"/>
  <c r="J35"/>
  <c r="AX33"/>
  <c r="AV33"/>
  <c r="AU33"/>
  <c r="AT33"/>
  <c r="AR33"/>
  <c r="J33"/>
  <c r="AS33" s="1"/>
  <c r="AX32"/>
  <c r="AV32"/>
  <c r="AU32"/>
  <c r="AT32"/>
  <c r="AR32"/>
  <c r="J32"/>
  <c r="AS32" s="1"/>
  <c r="AX31"/>
  <c r="AV31"/>
  <c r="AU31"/>
  <c r="AT31"/>
  <c r="AR31"/>
  <c r="J31"/>
  <c r="AS31" s="1"/>
  <c r="AX30"/>
  <c r="AV30"/>
  <c r="AU30"/>
  <c r="AT30"/>
  <c r="AR30"/>
  <c r="J30"/>
  <c r="AS30" s="1"/>
  <c r="AX29"/>
  <c r="AV29"/>
  <c r="AU29"/>
  <c r="AT29"/>
  <c r="AR29"/>
  <c r="J29"/>
  <c r="AS29" s="1"/>
  <c r="AX28"/>
  <c r="AV28"/>
  <c r="AU28"/>
  <c r="AT28"/>
  <c r="AR28"/>
  <c r="J28"/>
  <c r="AS28" s="1"/>
  <c r="AX27"/>
  <c r="AV27"/>
  <c r="AU27"/>
  <c r="AT27"/>
  <c r="AS27"/>
  <c r="AR27"/>
  <c r="J27"/>
  <c r="AX26"/>
  <c r="AV26"/>
  <c r="AU26"/>
  <c r="AT26"/>
  <c r="AS26"/>
  <c r="AR26"/>
  <c r="J26"/>
  <c r="AX25"/>
  <c r="J25" s="1"/>
  <c r="AX24"/>
  <c r="AV24"/>
  <c r="AU24"/>
  <c r="AT24"/>
  <c r="AR24"/>
  <c r="J24"/>
  <c r="AS24" s="1"/>
  <c r="AX23"/>
  <c r="AV23"/>
  <c r="AU23"/>
  <c r="AT23"/>
  <c r="AR23"/>
  <c r="J23"/>
  <c r="AS23" s="1"/>
  <c r="AX22"/>
  <c r="AV22"/>
  <c r="AU22"/>
  <c r="AT22"/>
  <c r="AR22"/>
  <c r="J22"/>
  <c r="AS22" s="1"/>
  <c r="AX21"/>
  <c r="AV21"/>
  <c r="AU21"/>
  <c r="AT21"/>
  <c r="AR21"/>
  <c r="J21"/>
  <c r="AS21" s="1"/>
  <c r="AX20"/>
  <c r="J20" s="1"/>
  <c r="AX19"/>
  <c r="AV19"/>
  <c r="AU19"/>
  <c r="AT19"/>
  <c r="AR19"/>
  <c r="J19"/>
  <c r="AS19" s="1"/>
  <c r="AX18"/>
  <c r="AV18"/>
  <c r="AU18"/>
  <c r="AT18"/>
  <c r="AR18"/>
  <c r="J18"/>
  <c r="AS18" s="1"/>
  <c r="AX17"/>
  <c r="AV17"/>
  <c r="AU17"/>
  <c r="AT17"/>
  <c r="AS17"/>
  <c r="AR17"/>
  <c r="J17"/>
  <c r="AX16"/>
  <c r="AV16"/>
  <c r="AU16"/>
  <c r="AT16"/>
  <c r="AS16"/>
  <c r="AR16"/>
  <c r="J16"/>
  <c r="AX15"/>
  <c r="AV15"/>
  <c r="AU15"/>
  <c r="AT15"/>
  <c r="AS15"/>
  <c r="AR15"/>
  <c r="J15"/>
  <c r="AX14"/>
  <c r="AV14"/>
  <c r="AU14"/>
  <c r="AT14"/>
  <c r="AS14"/>
  <c r="AR14"/>
  <c r="J14"/>
  <c r="AX13"/>
  <c r="AV13"/>
  <c r="AU13"/>
  <c r="AT13"/>
  <c r="AS13"/>
  <c r="AR13"/>
  <c r="J13"/>
  <c r="AX12"/>
  <c r="AV12"/>
  <c r="AU12"/>
  <c r="AT12"/>
  <c r="AS12"/>
  <c r="AR12"/>
  <c r="J12"/>
  <c r="AX11"/>
  <c r="AV11"/>
  <c r="AU11"/>
  <c r="AT11"/>
  <c r="AS11"/>
  <c r="AR11"/>
  <c r="J11"/>
  <c r="AX10"/>
  <c r="AV10"/>
  <c r="AU10"/>
  <c r="AT10"/>
  <c r="AS10"/>
  <c r="AR10"/>
  <c r="J10"/>
  <c r="AX9"/>
  <c r="AV9"/>
  <c r="AU9"/>
  <c r="AT9"/>
  <c r="AS9"/>
  <c r="AR9"/>
  <c r="J9"/>
  <c r="AX8"/>
  <c r="AV8"/>
  <c r="AU8"/>
  <c r="AT8"/>
  <c r="AR8"/>
  <c r="J8"/>
  <c r="AS8" s="1"/>
  <c r="AX7"/>
  <c r="AV7"/>
  <c r="AU7"/>
  <c r="AT7"/>
  <c r="AS7"/>
  <c r="AR7"/>
  <c r="J7"/>
  <c r="AX6"/>
  <c r="AV6"/>
  <c r="AU6"/>
  <c r="AT6"/>
  <c r="AS6"/>
  <c r="AR6"/>
  <c r="J6"/>
  <c r="AX5"/>
  <c r="AV5"/>
  <c r="AU5"/>
  <c r="AT5"/>
  <c r="AR5"/>
  <c r="J5"/>
  <c r="AS5" s="1"/>
  <c r="AX4" l="1"/>
  <c r="AX34"/>
  <c r="J34" s="1"/>
  <c r="AX3"/>
  <c r="J3" s="1"/>
  <c r="J4"/>
</calcChain>
</file>

<file path=xl/sharedStrings.xml><?xml version="1.0" encoding="utf-8"?>
<sst xmlns="http://schemas.openxmlformats.org/spreadsheetml/2006/main" count="771" uniqueCount="231">
  <si>
    <t>Kód</t>
  </si>
  <si>
    <t>Popis</t>
  </si>
  <si>
    <t>MJ</t>
  </si>
  <si>
    <t>Množstvo</t>
  </si>
  <si>
    <t>J.cena [EUR]</t>
  </si>
  <si>
    <t>Cena celkom [EUR]</t>
  </si>
  <si>
    <t>D</t>
  </si>
  <si>
    <t>-1</t>
  </si>
  <si>
    <t>3</t>
  </si>
  <si>
    <t>0</t>
  </si>
  <si>
    <t>ROZPOCET</t>
  </si>
  <si>
    <t>K</t>
  </si>
  <si>
    <t>1.1</t>
  </si>
  <si>
    <t>Systemair p.č.4593-17, Rekuperačná jednotka Topvex TR 09 EL-R-CAV, Qp/o=4200/4000m3/h, N=2x 2,53 kW, 400V, elektrický dohrev Qt=Pe=9kW, rotačný rekuperátor, filter, vstavaná regulácia s ovládačom SCP, +4x prepojovacia manžeta DS, 2 x uzatváracia klapka EF</t>
  </si>
  <si>
    <t>kpl</t>
  </si>
  <si>
    <t>64</t>
  </si>
  <si>
    <t>1</t>
  </si>
  <si>
    <t>2</t>
  </si>
  <si>
    <t>1.2</t>
  </si>
  <si>
    <t>Systemair p.č. 4593-17 , Potrubný chladič DXRE 80-50-3-2,5, Qch=10kW, +odlučovač kvapiek pre DXRE DE 80-50</t>
  </si>
  <si>
    <t>4</t>
  </si>
  <si>
    <t>1.3</t>
  </si>
  <si>
    <t>Systemair p.č.4593-17 Kondenzačná jednotka k potrubnému chladiču SYSPLIT OUTDOOR 3 6EVO HP R, Qch=10,5kW, Pe=3,04kW,400V,+ ovládací modul SPLIT-AHU Kit 8245, 230V,istenie  15A, IP 54</t>
  </si>
  <si>
    <t>6</t>
  </si>
  <si>
    <t>Pol1</t>
  </si>
  <si>
    <t>Medené potrubie dvojička 10/16, spolu zaizolované s komunikačným káblom a zalyštovaním na viditeľných miestách</t>
  </si>
  <si>
    <t>m</t>
  </si>
  <si>
    <t>8</t>
  </si>
  <si>
    <t>Pol2</t>
  </si>
  <si>
    <t>Doplnenie chladiva R410A</t>
  </si>
  <si>
    <t>kg</t>
  </si>
  <si>
    <t>10</t>
  </si>
  <si>
    <t>1.4</t>
  </si>
  <si>
    <t>Protidažďová žalúzia  Imos PŽ-ALS 1000 x 500, +R2 S s rámom do mura a sitom</t>
  </si>
  <si>
    <t>ks</t>
  </si>
  <si>
    <t>12</t>
  </si>
  <si>
    <t>1.5</t>
  </si>
  <si>
    <t>Tlmič hluku Imos THP 1000 x 560, L=1000</t>
  </si>
  <si>
    <t>14</t>
  </si>
  <si>
    <t>1.6</t>
  </si>
  <si>
    <t>Imos, Regulačná klapka ručná kruhová RKK dn160</t>
  </si>
  <si>
    <t>16</t>
  </si>
  <si>
    <t>1.7</t>
  </si>
  <si>
    <t>Imos, Regulačná klapka ručná kruhová RKK dn280</t>
  </si>
  <si>
    <t>18</t>
  </si>
  <si>
    <t>1.8</t>
  </si>
  <si>
    <t>Ventil kovový dn 100, s nastaviteľným stredovým diskom pre reguláciu množstva vzduchu</t>
  </si>
  <si>
    <t>20</t>
  </si>
  <si>
    <t>1.9</t>
  </si>
  <si>
    <t>Ventil kovový dn 125, s nastaviteľným stredovým diskom pre reguláciu množstva vzduchu</t>
  </si>
  <si>
    <t>22</t>
  </si>
  <si>
    <t>1.10</t>
  </si>
  <si>
    <t>Ventil kovový dn 160, s nastaviteľným stredovým diskom pre reguláciu množstva vzduchu</t>
  </si>
  <si>
    <t>24</t>
  </si>
  <si>
    <t>1.11</t>
  </si>
  <si>
    <t>Krycia mriežka NOVA-L-1-3-1225 x 525-R1-UR-H-4-20-0</t>
  </si>
  <si>
    <t>26</t>
  </si>
  <si>
    <t>1.12</t>
  </si>
  <si>
    <t>Imos, Vírivá výustka s prestaviteľnými lamelami VVKR-Q-P-H1-Q-625 x 32-B-RAL9010(biela farba), na prívod vzduchu, s boxom a reguláciou v kruhovom nadstavci dn200, Qv=370/415m3/h</t>
  </si>
  <si>
    <t>28</t>
  </si>
  <si>
    <t>1.13</t>
  </si>
  <si>
    <t>Krycia mriežka NOVA-L-1-3-425 x 75-0-UR-H-4-20-0</t>
  </si>
  <si>
    <t>30</t>
  </si>
  <si>
    <t>2.1</t>
  </si>
  <si>
    <t>Systemair p.č.4593-17,Mala rekuperačná jednotka SAVE VTR 500 (SAVECair), Qp/o=480/480 m3/h, ventilátor Pe=2x170W,230V,s elektrickým dohrevom Qt=Pe=1,67kW,filtre F7/G3,integrovaná regulácia SAVECair,s rotačným rekuperátorom, 81 kg,prevedenie nástenné-obslu</t>
  </si>
  <si>
    <t>32</t>
  </si>
  <si>
    <t>2.2</t>
  </si>
  <si>
    <t>Systemair, Špeciálny difúzor Elegant VI dn160</t>
  </si>
  <si>
    <t>34</t>
  </si>
  <si>
    <t>2.3</t>
  </si>
  <si>
    <t>36</t>
  </si>
  <si>
    <t>2.4</t>
  </si>
  <si>
    <t>Krycia mriežka NOVA-L-1-3-1025 x 125-R1-UR-H-4-20-0</t>
  </si>
  <si>
    <t>38</t>
  </si>
  <si>
    <t>3.1</t>
  </si>
  <si>
    <t>Elektrodesign,Potrubný ventilátor RM 200Ecowat, Qv= 670m3/h, Pe=136W, 0,9A, 230V, 50Hz, pretlaková klapka RSK 200, rychlospona 2x,konzola,+vodivé prepojenie 2x,pružné segmenty 2x</t>
  </si>
  <si>
    <t>40</t>
  </si>
  <si>
    <t>3.2</t>
  </si>
  <si>
    <t>Elektrodesign,Potrubný ventilátor RM 125 Ecowatt, Qv= 340m3/h, N=65W, 0,5A, 230V, 50Hz, pretlaková klapka RSK 125, rychlospona 2x,konzola,+vodivé prepojenie 2x,pružné segmenty 2x</t>
  </si>
  <si>
    <t>42</t>
  </si>
  <si>
    <t>3.3</t>
  </si>
  <si>
    <t>Samoťahová hlavica CAGI  IMOS – CSH 2 – dn 250</t>
  </si>
  <si>
    <t>44</t>
  </si>
  <si>
    <t>3.4</t>
  </si>
  <si>
    <t>Imos, Regulačná klapka ručná kruhová RKK dn100</t>
  </si>
  <si>
    <t>46</t>
  </si>
  <si>
    <t>3.5</t>
  </si>
  <si>
    <t>48</t>
  </si>
  <si>
    <t>3.6</t>
  </si>
  <si>
    <t>50</t>
  </si>
  <si>
    <t>3.7</t>
  </si>
  <si>
    <t>Ventil kovový dn 200, s nastaviteľným stredovým diskom pre reguláciu množstva vzduchu</t>
  </si>
  <si>
    <t>52</t>
  </si>
  <si>
    <t>3.8</t>
  </si>
  <si>
    <t>54</t>
  </si>
  <si>
    <t>4.1</t>
  </si>
  <si>
    <t>CS-MTRADE Slovensko ponúka zo dňa 22.11.2017-POME-659/2018, Vonkajšia kondenzačná jednotka PUHY-P250YKB, Qch/t=28/31,5kW, Pe=7,34kW, 400V, chladivom R 410A</t>
  </si>
  <si>
    <t>56</t>
  </si>
  <si>
    <t>Pol3</t>
  </si>
  <si>
    <t>Prekablovanie MaR a zaregulovanie a spustenie systému do prevádzky</t>
  </si>
  <si>
    <t>58</t>
  </si>
  <si>
    <t>Pol4</t>
  </si>
  <si>
    <t>Pomocná konštrukcia na osadenie vonkajšej kondenzačnej jednotky a 10 vnútorných jednotiek</t>
  </si>
  <si>
    <t>60</t>
  </si>
  <si>
    <t>4.2</t>
  </si>
  <si>
    <t>Rozdeľovače CMY-Y102SS-G2</t>
  </si>
  <si>
    <t>62</t>
  </si>
  <si>
    <t>4.3</t>
  </si>
  <si>
    <t>Vnútorná nástenná jednotka PKFY-P15VBM, Qch/t=1,6/1,9kW, 50W, 230V, +IR prijímač, s čerpadlom kondenzátu</t>
  </si>
  <si>
    <t>4.4</t>
  </si>
  <si>
    <t>Vnútorná nástenná jednotka PKFY-P25VBM, Qch/t=2,8/3,2kW, 60W, 230V, +IR prijímač, s čerpadlom kondenzátu</t>
  </si>
  <si>
    <t>66</t>
  </si>
  <si>
    <t>4.5</t>
  </si>
  <si>
    <t>Vnútorná kazetová jednotka 4-smerná PLFY-P25VFM, Qch/t=2,8/3,2kW, 60W, 230V, vybavená čerpadlom kondenzátu</t>
  </si>
  <si>
    <t>68</t>
  </si>
  <si>
    <t>Pol5</t>
  </si>
  <si>
    <t>Mriežka (Grill) pre vnútornu jednotku SLZ, biela, bez prijimača IR, SLP-2FA</t>
  </si>
  <si>
    <t>70</t>
  </si>
  <si>
    <t>4.6</t>
  </si>
  <si>
    <t>Vnútorná kazetová jednotka 4-smerná PLFY-P32VFM, Qch/t=3,6/4kW, 60W, 230V, vybavená čerpadlom kondenzátu</t>
  </si>
  <si>
    <t>72</t>
  </si>
  <si>
    <t>74</t>
  </si>
  <si>
    <t>4.7</t>
  </si>
  <si>
    <t>Vnútorná kazetová jednotka 4-smerná PLFY-P50VFM, Qch/t=5,5/6kW, 60W, 230V, vybavená čerpadlom kondenzátu</t>
  </si>
  <si>
    <t>76</t>
  </si>
  <si>
    <t>78</t>
  </si>
  <si>
    <t>4.8</t>
  </si>
  <si>
    <t>Nástenný ovládač s podsvieteným displejom pre SLZ-KF, PAR-32MAA</t>
  </si>
  <si>
    <t>80</t>
  </si>
  <si>
    <t>Pol6</t>
  </si>
  <si>
    <t>Medené potrubie dvojička 6/12, spolu zaizolované s komunikačným káblom a zalyštovaním na viditeľných miestách</t>
  </si>
  <si>
    <t>82</t>
  </si>
  <si>
    <t>84</t>
  </si>
  <si>
    <t>Pol7</t>
  </si>
  <si>
    <t>Medené potrubie dvojička 10/22, spolu zaizolované s komunikačným káblom a zalyštovaním na viditeľných miestách</t>
  </si>
  <si>
    <t>86</t>
  </si>
  <si>
    <t>88</t>
  </si>
  <si>
    <t>Pol8</t>
  </si>
  <si>
    <t>Flexo zaizolované potrubie dn 100</t>
  </si>
  <si>
    <t>90</t>
  </si>
  <si>
    <t>Pol9</t>
  </si>
  <si>
    <t>Flexo zaizolované potrubie dn 160</t>
  </si>
  <si>
    <t>92</t>
  </si>
  <si>
    <t>Pol10</t>
  </si>
  <si>
    <t>Flexo zaizolované potrubie dn 200</t>
  </si>
  <si>
    <t>94</t>
  </si>
  <si>
    <t>Pol11</t>
  </si>
  <si>
    <t>Flexo zaizolované potrubie dn 250</t>
  </si>
  <si>
    <t>96</t>
  </si>
  <si>
    <t>Pol12</t>
  </si>
  <si>
    <t>Spiro potrubie dn 100, vrátane tvaroviek 30%</t>
  </si>
  <si>
    <t>98</t>
  </si>
  <si>
    <t>Pol13</t>
  </si>
  <si>
    <t>Spiro potrubie dn 125, vrátane tvaroviek 30%</t>
  </si>
  <si>
    <t>100</t>
  </si>
  <si>
    <t>Pol14</t>
  </si>
  <si>
    <t>Spiro potrubie dn 160, vrátane tvaroviek 30%</t>
  </si>
  <si>
    <t>102</t>
  </si>
  <si>
    <t>Pol15</t>
  </si>
  <si>
    <t>Spiro potrubie dn 200, vrátane tvaroviek 30%</t>
  </si>
  <si>
    <t>104</t>
  </si>
  <si>
    <t>Pol16</t>
  </si>
  <si>
    <t>Spiro potrubie dn 250, vrátane tvaroviek 30%</t>
  </si>
  <si>
    <t>106</t>
  </si>
  <si>
    <t>Pol17</t>
  </si>
  <si>
    <t>Spiro potrubie dn 280, vrátane tvaroviek 30%</t>
  </si>
  <si>
    <t>108</t>
  </si>
  <si>
    <t>Pol18</t>
  </si>
  <si>
    <t>Potrubie hranaté sk.I, do obvodu 650 mm, vrátane tvaroviek 30 %</t>
  </si>
  <si>
    <t>110</t>
  </si>
  <si>
    <t>Pol19</t>
  </si>
  <si>
    <t>Potrubie hranaté sk.I, do obvodu 880 mm, vrátane tvaroviek 30 %</t>
  </si>
  <si>
    <t>112</t>
  </si>
  <si>
    <t>Pol20</t>
  </si>
  <si>
    <t>Potrubie hranaté sk.I, do obvodu 1200 mm, vrátane tvaroviek 30 %</t>
  </si>
  <si>
    <t>114</t>
  </si>
  <si>
    <t>Pol21</t>
  </si>
  <si>
    <t>Potrubie hranaté sk.I, do obvodu 1500 mm, vrátane tvaroviek 30 %</t>
  </si>
  <si>
    <t>116</t>
  </si>
  <si>
    <t>Pol22</t>
  </si>
  <si>
    <t>Potrubie hranaté sk.I, do obvodu 2000 mm, vrátane tvaroviek 30 %</t>
  </si>
  <si>
    <t>118</t>
  </si>
  <si>
    <t>Pol23</t>
  </si>
  <si>
    <t>Potrubie hranaté sk.I, do obvodu 2600 mm, vrátane tvaroviek 30 %</t>
  </si>
  <si>
    <t>120</t>
  </si>
  <si>
    <t>Pol24</t>
  </si>
  <si>
    <t>Potrubie hranaté sk.I, do obvodu 3150 mm, vrátane tvaroviek 30 %</t>
  </si>
  <si>
    <t>122</t>
  </si>
  <si>
    <t>Pol25</t>
  </si>
  <si>
    <t>Atypický box 1350 x 315 x L=650</t>
  </si>
  <si>
    <t>124</t>
  </si>
  <si>
    <t>Pol26</t>
  </si>
  <si>
    <t>Závesy pre potrubie kruhové do dn 250 DP K</t>
  </si>
  <si>
    <t>126</t>
  </si>
  <si>
    <t>Pol27</t>
  </si>
  <si>
    <t>Závesy pre hranaté potrubie obojstranné Imos DP U</t>
  </si>
  <si>
    <t>128</t>
  </si>
  <si>
    <t>Pol28</t>
  </si>
  <si>
    <t>Spojovací a tesniaci materiál-matice,skrutky,spony,samolepiace pásky a pod.</t>
  </si>
  <si>
    <t>130</t>
  </si>
  <si>
    <t>Pol29</t>
  </si>
  <si>
    <t>Nátery potrubia/oprášenie, odmastenie, odhrdzavenie, základný náter S 2008 a vrchný náter S 2321,pre poškodené potrubie a potrubie nad strechou (vo farbe strechy)</t>
  </si>
  <si>
    <t>m2</t>
  </si>
  <si>
    <t>132</t>
  </si>
  <si>
    <t>Pol30</t>
  </si>
  <si>
    <t>Tepelná izolácia pre potrubia VZT: pre prívodné potrubie z exteriéru po VZT jednotky 1.1 a 2.1, pre potrubie v exteriéry, prestupy potrubia cez steny</t>
  </si>
  <si>
    <t>134</t>
  </si>
  <si>
    <t>Pol31</t>
  </si>
  <si>
    <t>Oplechovanie potrubia zaizolovaného  v exteriéry pozinkovaným plechom sk.I, + oplechovanie prechodov cez strechu</t>
  </si>
  <si>
    <t>136</t>
  </si>
  <si>
    <t>Pol32</t>
  </si>
  <si>
    <t>Hutný materiál</t>
  </si>
  <si>
    <t>138</t>
  </si>
  <si>
    <t>Pol33</t>
  </si>
  <si>
    <t>Kompletné vyskúšanie VZT zariadenia, zaregulovanie, oživenie, zaškolenie obsluhy a iné nepredvídané práce</t>
  </si>
  <si>
    <t>hod</t>
  </si>
  <si>
    <t>140</t>
  </si>
  <si>
    <t>Pol34</t>
  </si>
  <si>
    <t>Pravidla M čl. 8/3 a, doprava, obal, skladovanie-4,86 % z dodávka</t>
  </si>
  <si>
    <t>%</t>
  </si>
  <si>
    <t>142</t>
  </si>
  <si>
    <t>Pol35</t>
  </si>
  <si>
    <t>Pravidla M presun hmôt -0,147 % z dodávka</t>
  </si>
  <si>
    <t>144</t>
  </si>
  <si>
    <t>Pol36</t>
  </si>
  <si>
    <t>Pravidla M čl. 21/1, podiel prác pridružených výkonov PPV 1 % z montáže</t>
  </si>
  <si>
    <t>146</t>
  </si>
  <si>
    <t>Pol37</t>
  </si>
  <si>
    <t>Pravidla M čl.113/2, podiel prác iných profésií-murárska vypomoc - 1,6% z montáže</t>
  </si>
  <si>
    <t>148</t>
  </si>
  <si>
    <t>PN</t>
  </si>
</sst>
</file>

<file path=xl/styles.xml><?xml version="1.0" encoding="utf-8"?>
<styleSheet xmlns="http://schemas.openxmlformats.org/spreadsheetml/2006/main">
  <numFmts count="1">
    <numFmt numFmtId="165" formatCode="#,##0.000"/>
  </numFmts>
  <fonts count="8">
    <font>
      <sz val="11"/>
      <color theme="1"/>
      <name val="Calibri"/>
      <family val="2"/>
      <charset val="238"/>
      <scheme val="minor"/>
    </font>
    <font>
      <b/>
      <sz val="12"/>
      <name val="Trebuchet MS"/>
    </font>
    <font>
      <sz val="9"/>
      <name val="Trebuchet MS"/>
    </font>
    <font>
      <b/>
      <sz val="12"/>
      <color rgb="FF960000"/>
      <name val="Trebuchet MS"/>
    </font>
    <font>
      <b/>
      <sz val="8"/>
      <name val="Trebuchet MS"/>
    </font>
    <font>
      <sz val="8"/>
      <color rgb="FF003366"/>
      <name val="Trebuchet MS"/>
    </font>
    <font>
      <sz val="12"/>
      <color rgb="FF003366"/>
      <name val="Trebuchet MS"/>
    </font>
    <font>
      <sz val="10"/>
      <color rgb="FF003366"/>
      <name val="Trebuchet MS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5" fillId="0" borderId="0" xfId="0" applyFont="1" applyAlignment="1"/>
    <xf numFmtId="0" fontId="6" fillId="0" borderId="0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vertical="center"/>
    </xf>
    <xf numFmtId="49" fontId="0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165" fontId="0" fillId="2" borderId="6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4" fontId="0" fillId="0" borderId="0" xfId="0" applyNumberFormat="1" applyFont="1" applyAlignment="1">
      <alignment vertical="center"/>
    </xf>
    <xf numFmtId="165" fontId="0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165" fontId="6" fillId="0" borderId="4" xfId="0" applyNumberFormat="1" applyFont="1" applyBorder="1" applyAlignment="1"/>
    <xf numFmtId="165" fontId="6" fillId="0" borderId="4" xfId="0" applyNumberFormat="1" applyFont="1" applyBorder="1" applyAlignment="1">
      <alignment vertical="center"/>
    </xf>
    <xf numFmtId="0" fontId="0" fillId="0" borderId="6" xfId="0" applyFont="1" applyBorder="1" applyAlignment="1" applyProtection="1">
      <alignment horizontal="left" vertical="center" wrapText="1"/>
      <protection locked="0"/>
    </xf>
    <xf numFmtId="165" fontId="0" fillId="2" borderId="6" xfId="0" applyNumberFormat="1" applyFont="1" applyFill="1" applyBorder="1" applyAlignment="1" applyProtection="1">
      <alignment vertical="center"/>
      <protection locked="0"/>
    </xf>
    <xf numFmtId="165" fontId="0" fillId="0" borderId="6" xfId="0" applyNumberFormat="1" applyFont="1" applyBorder="1" applyAlignment="1" applyProtection="1">
      <alignment vertical="center"/>
      <protection locked="0"/>
    </xf>
    <xf numFmtId="165" fontId="7" fillId="0" borderId="2" xfId="0" applyNumberFormat="1" applyFont="1" applyBorder="1" applyAlignment="1"/>
    <xf numFmtId="165" fontId="7" fillId="0" borderId="2" xfId="0" applyNumberFormat="1" applyFont="1" applyBorder="1" applyAlignment="1">
      <alignment vertical="center"/>
    </xf>
    <xf numFmtId="165" fontId="6" fillId="0" borderId="2" xfId="0" applyNumberFormat="1" applyFont="1" applyBorder="1" applyAlignment="1"/>
    <xf numFmtId="165" fontId="6" fillId="0" borderId="2" xfId="0" applyNumberFormat="1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3" fillId="0" borderId="4" xfId="0" applyNumberFormat="1" applyFont="1" applyBorder="1" applyAlignment="1"/>
    <xf numFmtId="165" fontId="1" fillId="0" borderId="4" xfId="0" applyNumberFormat="1" applyFont="1" applyBorder="1" applyAlignment="1">
      <alignment vertical="center"/>
    </xf>
    <xf numFmtId="165" fontId="6" fillId="0" borderId="5" xfId="0" applyNumberFormat="1" applyFont="1" applyBorder="1" applyAlignment="1"/>
    <xf numFmtId="165" fontId="6" fillId="0" borderId="5" xfId="0" applyNumberFormat="1" applyFont="1" applyBorder="1" applyAlignment="1">
      <alignment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Z84"/>
  <sheetViews>
    <sheetView tabSelected="1" workbookViewId="0">
      <selection activeCell="P5" sqref="P5"/>
    </sheetView>
  </sheetViews>
  <sheetFormatPr defaultRowHeight="15"/>
  <cols>
    <col min="10" max="10" width="5.7109375" customWidth="1"/>
    <col min="11" max="11" width="7.28515625" customWidth="1"/>
    <col min="12" max="12" width="4.85546875" customWidth="1"/>
    <col min="13" max="13" width="4.7109375" customWidth="1"/>
  </cols>
  <sheetData>
    <row r="1" spans="1:52" s="1" customFormat="1" ht="10.3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"/>
    </row>
    <row r="2" spans="1:52" s="4" customFormat="1" ht="29.25" customHeight="1">
      <c r="A2" s="5" t="s">
        <v>0</v>
      </c>
      <c r="B2" s="33" t="s">
        <v>1</v>
      </c>
      <c r="C2" s="33"/>
      <c r="D2" s="33"/>
      <c r="E2" s="33"/>
      <c r="F2" s="5" t="s">
        <v>2</v>
      </c>
      <c r="G2" s="5" t="s">
        <v>3</v>
      </c>
      <c r="H2" s="33" t="s">
        <v>4</v>
      </c>
      <c r="I2" s="33"/>
      <c r="J2" s="33" t="s">
        <v>5</v>
      </c>
      <c r="K2" s="33"/>
      <c r="L2" s="33"/>
      <c r="M2" s="34"/>
      <c r="N2" s="6"/>
    </row>
    <row r="3" spans="1:52" s="1" customFormat="1" ht="29.25" customHeight="1">
      <c r="A3" s="3"/>
      <c r="B3" s="3"/>
      <c r="C3" s="3"/>
      <c r="D3" s="3"/>
      <c r="E3" s="3"/>
      <c r="F3" s="3"/>
      <c r="G3" s="3"/>
      <c r="H3" s="3"/>
      <c r="I3" s="3"/>
      <c r="J3" s="35">
        <f>AX3</f>
        <v>0</v>
      </c>
      <c r="K3" s="36"/>
      <c r="L3" s="36"/>
      <c r="M3" s="36"/>
      <c r="N3" s="2"/>
      <c r="AG3" s="7" t="s">
        <v>6</v>
      </c>
      <c r="AH3" s="7" t="s">
        <v>7</v>
      </c>
      <c r="AX3" s="8">
        <f>AX4+AX20+AX25+AX34+AX83</f>
        <v>0</v>
      </c>
    </row>
    <row r="4" spans="1:52" s="9" customFormat="1" ht="37.35" customHeight="1">
      <c r="A4" s="10"/>
      <c r="B4" s="10"/>
      <c r="C4" s="10"/>
      <c r="D4" s="10"/>
      <c r="E4" s="10"/>
      <c r="F4" s="10"/>
      <c r="G4" s="10"/>
      <c r="H4" s="10"/>
      <c r="I4" s="10"/>
      <c r="J4" s="37">
        <f>AX4</f>
        <v>0</v>
      </c>
      <c r="K4" s="38"/>
      <c r="L4" s="38"/>
      <c r="M4" s="38"/>
      <c r="N4" s="11"/>
      <c r="AE4" s="12" t="s">
        <v>8</v>
      </c>
      <c r="AG4" s="13" t="s">
        <v>6</v>
      </c>
      <c r="AH4" s="13" t="s">
        <v>9</v>
      </c>
      <c r="AL4" s="12" t="s">
        <v>10</v>
      </c>
      <c r="AX4" s="14">
        <f>SUM(AX5:AX19)</f>
        <v>0</v>
      </c>
    </row>
    <row r="5" spans="1:52" s="1" customFormat="1" ht="102" customHeight="1">
      <c r="A5" s="15" t="s">
        <v>12</v>
      </c>
      <c r="B5" s="26" t="s">
        <v>13</v>
      </c>
      <c r="C5" s="26"/>
      <c r="D5" s="26"/>
      <c r="E5" s="26"/>
      <c r="F5" s="16" t="s">
        <v>14</v>
      </c>
      <c r="G5" s="17">
        <v>1</v>
      </c>
      <c r="H5" s="27">
        <v>0</v>
      </c>
      <c r="I5" s="27"/>
      <c r="J5" s="28">
        <f t="shared" ref="J5:J19" si="0">ROUND(H5*G5,3)</f>
        <v>0</v>
      </c>
      <c r="K5" s="28"/>
      <c r="L5" s="28"/>
      <c r="M5" s="28"/>
      <c r="N5" s="18"/>
      <c r="AE5" s="7" t="s">
        <v>15</v>
      </c>
      <c r="AG5" s="7" t="s">
        <v>11</v>
      </c>
      <c r="AH5" s="7" t="s">
        <v>16</v>
      </c>
      <c r="AL5" s="7" t="s">
        <v>10</v>
      </c>
      <c r="AR5" s="19" t="e">
        <f>IF(#REF!="základná",J5,0)</f>
        <v>#REF!</v>
      </c>
      <c r="AS5" s="19" t="e">
        <f>IF(#REF!="znížená",J5,0)</f>
        <v>#REF!</v>
      </c>
      <c r="AT5" s="19" t="e">
        <f>IF(#REF!="zákl. prenesená",J5,0)</f>
        <v>#REF!</v>
      </c>
      <c r="AU5" s="19" t="e">
        <f>IF(#REF!="zníž. prenesená",J5,0)</f>
        <v>#REF!</v>
      </c>
      <c r="AV5" s="19" t="e">
        <f>IF(#REF!="nulová",J5,0)</f>
        <v>#REF!</v>
      </c>
      <c r="AW5" s="7" t="s">
        <v>17</v>
      </c>
      <c r="AX5" s="20">
        <f t="shared" ref="AX5:AX19" si="1">ROUND(H5*G5,3)</f>
        <v>0</v>
      </c>
      <c r="AY5" s="7" t="s">
        <v>15</v>
      </c>
      <c r="AZ5" s="7" t="s">
        <v>17</v>
      </c>
    </row>
    <row r="6" spans="1:52" s="1" customFormat="1" ht="38.25" customHeight="1">
      <c r="A6" s="15" t="s">
        <v>18</v>
      </c>
      <c r="B6" s="26" t="s">
        <v>19</v>
      </c>
      <c r="C6" s="26"/>
      <c r="D6" s="26"/>
      <c r="E6" s="26"/>
      <c r="F6" s="16" t="s">
        <v>14</v>
      </c>
      <c r="G6" s="17">
        <v>1</v>
      </c>
      <c r="H6" s="27">
        <v>0</v>
      </c>
      <c r="I6" s="27"/>
      <c r="J6" s="28">
        <f t="shared" si="0"/>
        <v>0</v>
      </c>
      <c r="K6" s="28"/>
      <c r="L6" s="28"/>
      <c r="M6" s="28"/>
      <c r="N6" s="18"/>
      <c r="AE6" s="7" t="s">
        <v>15</v>
      </c>
      <c r="AG6" s="7" t="s">
        <v>11</v>
      </c>
      <c r="AH6" s="7" t="s">
        <v>16</v>
      </c>
      <c r="AL6" s="7" t="s">
        <v>10</v>
      </c>
      <c r="AR6" s="19" t="e">
        <f>IF(#REF!="základná",J6,0)</f>
        <v>#REF!</v>
      </c>
      <c r="AS6" s="19" t="e">
        <f>IF(#REF!="znížená",J6,0)</f>
        <v>#REF!</v>
      </c>
      <c r="AT6" s="19" t="e">
        <f>IF(#REF!="zákl. prenesená",J6,0)</f>
        <v>#REF!</v>
      </c>
      <c r="AU6" s="19" t="e">
        <f>IF(#REF!="zníž. prenesená",J6,0)</f>
        <v>#REF!</v>
      </c>
      <c r="AV6" s="19" t="e">
        <f>IF(#REF!="nulová",J6,0)</f>
        <v>#REF!</v>
      </c>
      <c r="AW6" s="7" t="s">
        <v>17</v>
      </c>
      <c r="AX6" s="20">
        <f t="shared" si="1"/>
        <v>0</v>
      </c>
      <c r="AY6" s="7" t="s">
        <v>15</v>
      </c>
      <c r="AZ6" s="7" t="s">
        <v>20</v>
      </c>
    </row>
    <row r="7" spans="1:52" s="1" customFormat="1" ht="63.75" customHeight="1">
      <c r="A7" s="15" t="s">
        <v>21</v>
      </c>
      <c r="B7" s="26" t="s">
        <v>22</v>
      </c>
      <c r="C7" s="26"/>
      <c r="D7" s="26"/>
      <c r="E7" s="26"/>
      <c r="F7" s="16" t="s">
        <v>14</v>
      </c>
      <c r="G7" s="17">
        <v>1</v>
      </c>
      <c r="H7" s="27">
        <v>0</v>
      </c>
      <c r="I7" s="27"/>
      <c r="J7" s="28">
        <f t="shared" si="0"/>
        <v>0</v>
      </c>
      <c r="K7" s="28"/>
      <c r="L7" s="28"/>
      <c r="M7" s="28"/>
      <c r="N7" s="18"/>
      <c r="AE7" s="7" t="s">
        <v>15</v>
      </c>
      <c r="AG7" s="7" t="s">
        <v>11</v>
      </c>
      <c r="AH7" s="7" t="s">
        <v>16</v>
      </c>
      <c r="AL7" s="7" t="s">
        <v>10</v>
      </c>
      <c r="AR7" s="19" t="e">
        <f>IF(#REF!="základná",J7,0)</f>
        <v>#REF!</v>
      </c>
      <c r="AS7" s="19" t="e">
        <f>IF(#REF!="znížená",J7,0)</f>
        <v>#REF!</v>
      </c>
      <c r="AT7" s="19" t="e">
        <f>IF(#REF!="zákl. prenesená",J7,0)</f>
        <v>#REF!</v>
      </c>
      <c r="AU7" s="19" t="e">
        <f>IF(#REF!="zníž. prenesená",J7,0)</f>
        <v>#REF!</v>
      </c>
      <c r="AV7" s="19" t="e">
        <f>IF(#REF!="nulová",J7,0)</f>
        <v>#REF!</v>
      </c>
      <c r="AW7" s="7" t="s">
        <v>17</v>
      </c>
      <c r="AX7" s="20">
        <f t="shared" si="1"/>
        <v>0</v>
      </c>
      <c r="AY7" s="7" t="s">
        <v>15</v>
      </c>
      <c r="AZ7" s="7" t="s">
        <v>23</v>
      </c>
    </row>
    <row r="8" spans="1:52" s="1" customFormat="1" ht="38.25" customHeight="1">
      <c r="A8" s="15" t="s">
        <v>24</v>
      </c>
      <c r="B8" s="26" t="s">
        <v>25</v>
      </c>
      <c r="C8" s="26"/>
      <c r="D8" s="26"/>
      <c r="E8" s="26"/>
      <c r="F8" s="16" t="s">
        <v>26</v>
      </c>
      <c r="G8" s="17">
        <v>60</v>
      </c>
      <c r="H8" s="27">
        <v>0</v>
      </c>
      <c r="I8" s="27"/>
      <c r="J8" s="28">
        <f t="shared" si="0"/>
        <v>0</v>
      </c>
      <c r="K8" s="28"/>
      <c r="L8" s="28"/>
      <c r="M8" s="28"/>
      <c r="N8" s="18"/>
      <c r="AE8" s="7" t="s">
        <v>15</v>
      </c>
      <c r="AG8" s="7" t="s">
        <v>11</v>
      </c>
      <c r="AH8" s="7" t="s">
        <v>16</v>
      </c>
      <c r="AL8" s="7" t="s">
        <v>10</v>
      </c>
      <c r="AR8" s="19" t="e">
        <f>IF(#REF!="základná",J8,0)</f>
        <v>#REF!</v>
      </c>
      <c r="AS8" s="19" t="e">
        <f>IF(#REF!="znížená",J8,0)</f>
        <v>#REF!</v>
      </c>
      <c r="AT8" s="19" t="e">
        <f>IF(#REF!="zákl. prenesená",J8,0)</f>
        <v>#REF!</v>
      </c>
      <c r="AU8" s="19" t="e">
        <f>IF(#REF!="zníž. prenesená",J8,0)</f>
        <v>#REF!</v>
      </c>
      <c r="AV8" s="19" t="e">
        <f>IF(#REF!="nulová",J8,0)</f>
        <v>#REF!</v>
      </c>
      <c r="AW8" s="7" t="s">
        <v>17</v>
      </c>
      <c r="AX8" s="20">
        <f t="shared" si="1"/>
        <v>0</v>
      </c>
      <c r="AY8" s="7" t="s">
        <v>15</v>
      </c>
      <c r="AZ8" s="7" t="s">
        <v>27</v>
      </c>
    </row>
    <row r="9" spans="1:52" s="1" customFormat="1" ht="16.5" customHeight="1">
      <c r="A9" s="15" t="s">
        <v>28</v>
      </c>
      <c r="B9" s="26" t="s">
        <v>29</v>
      </c>
      <c r="C9" s="26"/>
      <c r="D9" s="26"/>
      <c r="E9" s="26"/>
      <c r="F9" s="16" t="s">
        <v>30</v>
      </c>
      <c r="G9" s="17">
        <v>4</v>
      </c>
      <c r="H9" s="27">
        <v>0</v>
      </c>
      <c r="I9" s="27"/>
      <c r="J9" s="28">
        <f t="shared" si="0"/>
        <v>0</v>
      </c>
      <c r="K9" s="28"/>
      <c r="L9" s="28"/>
      <c r="M9" s="28"/>
      <c r="N9" s="18"/>
      <c r="AE9" s="7" t="s">
        <v>15</v>
      </c>
      <c r="AG9" s="7" t="s">
        <v>11</v>
      </c>
      <c r="AH9" s="7" t="s">
        <v>16</v>
      </c>
      <c r="AL9" s="7" t="s">
        <v>10</v>
      </c>
      <c r="AR9" s="19" t="e">
        <f>IF(#REF!="základná",J9,0)</f>
        <v>#REF!</v>
      </c>
      <c r="AS9" s="19" t="e">
        <f>IF(#REF!="znížená",J9,0)</f>
        <v>#REF!</v>
      </c>
      <c r="AT9" s="19" t="e">
        <f>IF(#REF!="zákl. prenesená",J9,0)</f>
        <v>#REF!</v>
      </c>
      <c r="AU9" s="19" t="e">
        <f>IF(#REF!="zníž. prenesená",J9,0)</f>
        <v>#REF!</v>
      </c>
      <c r="AV9" s="19" t="e">
        <f>IF(#REF!="nulová",J9,0)</f>
        <v>#REF!</v>
      </c>
      <c r="AW9" s="7" t="s">
        <v>17</v>
      </c>
      <c r="AX9" s="20">
        <f t="shared" si="1"/>
        <v>0</v>
      </c>
      <c r="AY9" s="7" t="s">
        <v>15</v>
      </c>
      <c r="AZ9" s="7" t="s">
        <v>31</v>
      </c>
    </row>
    <row r="10" spans="1:52" s="1" customFormat="1" ht="25.5" customHeight="1">
      <c r="A10" s="15" t="s">
        <v>32</v>
      </c>
      <c r="B10" s="26" t="s">
        <v>33</v>
      </c>
      <c r="C10" s="26"/>
      <c r="D10" s="26"/>
      <c r="E10" s="26"/>
      <c r="F10" s="16" t="s">
        <v>34</v>
      </c>
      <c r="G10" s="17">
        <v>2</v>
      </c>
      <c r="H10" s="27">
        <v>0</v>
      </c>
      <c r="I10" s="27"/>
      <c r="J10" s="28">
        <f t="shared" si="0"/>
        <v>0</v>
      </c>
      <c r="K10" s="28"/>
      <c r="L10" s="28"/>
      <c r="M10" s="28"/>
      <c r="N10" s="18"/>
      <c r="AE10" s="7" t="s">
        <v>15</v>
      </c>
      <c r="AG10" s="7" t="s">
        <v>11</v>
      </c>
      <c r="AH10" s="7" t="s">
        <v>16</v>
      </c>
      <c r="AL10" s="7" t="s">
        <v>10</v>
      </c>
      <c r="AR10" s="19" t="e">
        <f>IF(#REF!="základná",J10,0)</f>
        <v>#REF!</v>
      </c>
      <c r="AS10" s="19" t="e">
        <f>IF(#REF!="znížená",J10,0)</f>
        <v>#REF!</v>
      </c>
      <c r="AT10" s="19" t="e">
        <f>IF(#REF!="zákl. prenesená",J10,0)</f>
        <v>#REF!</v>
      </c>
      <c r="AU10" s="19" t="e">
        <f>IF(#REF!="zníž. prenesená",J10,0)</f>
        <v>#REF!</v>
      </c>
      <c r="AV10" s="19" t="e">
        <f>IF(#REF!="nulová",J10,0)</f>
        <v>#REF!</v>
      </c>
      <c r="AW10" s="7" t="s">
        <v>17</v>
      </c>
      <c r="AX10" s="20">
        <f t="shared" si="1"/>
        <v>0</v>
      </c>
      <c r="AY10" s="7" t="s">
        <v>15</v>
      </c>
      <c r="AZ10" s="7" t="s">
        <v>35</v>
      </c>
    </row>
    <row r="11" spans="1:52" s="1" customFormat="1" ht="16.5" customHeight="1">
      <c r="A11" s="15" t="s">
        <v>36</v>
      </c>
      <c r="B11" s="26" t="s">
        <v>37</v>
      </c>
      <c r="C11" s="26"/>
      <c r="D11" s="26"/>
      <c r="E11" s="26"/>
      <c r="F11" s="16" t="s">
        <v>34</v>
      </c>
      <c r="G11" s="17">
        <v>2</v>
      </c>
      <c r="H11" s="27">
        <v>0</v>
      </c>
      <c r="I11" s="27"/>
      <c r="J11" s="28">
        <f t="shared" si="0"/>
        <v>0</v>
      </c>
      <c r="K11" s="28"/>
      <c r="L11" s="28"/>
      <c r="M11" s="28"/>
      <c r="N11" s="18"/>
      <c r="AE11" s="7" t="s">
        <v>15</v>
      </c>
      <c r="AG11" s="7" t="s">
        <v>11</v>
      </c>
      <c r="AH11" s="7" t="s">
        <v>16</v>
      </c>
      <c r="AL11" s="7" t="s">
        <v>10</v>
      </c>
      <c r="AR11" s="19" t="e">
        <f>IF(#REF!="základná",J11,0)</f>
        <v>#REF!</v>
      </c>
      <c r="AS11" s="19" t="e">
        <f>IF(#REF!="znížená",J11,0)</f>
        <v>#REF!</v>
      </c>
      <c r="AT11" s="19" t="e">
        <f>IF(#REF!="zákl. prenesená",J11,0)</f>
        <v>#REF!</v>
      </c>
      <c r="AU11" s="19" t="e">
        <f>IF(#REF!="zníž. prenesená",J11,0)</f>
        <v>#REF!</v>
      </c>
      <c r="AV11" s="19" t="e">
        <f>IF(#REF!="nulová",J11,0)</f>
        <v>#REF!</v>
      </c>
      <c r="AW11" s="7" t="s">
        <v>17</v>
      </c>
      <c r="AX11" s="20">
        <f t="shared" si="1"/>
        <v>0</v>
      </c>
      <c r="AY11" s="7" t="s">
        <v>15</v>
      </c>
      <c r="AZ11" s="7" t="s">
        <v>38</v>
      </c>
    </row>
    <row r="12" spans="1:52" s="1" customFormat="1" ht="25.5" customHeight="1">
      <c r="A12" s="15" t="s">
        <v>39</v>
      </c>
      <c r="B12" s="26" t="s">
        <v>40</v>
      </c>
      <c r="C12" s="26"/>
      <c r="D12" s="26"/>
      <c r="E12" s="26"/>
      <c r="F12" s="16" t="s">
        <v>34</v>
      </c>
      <c r="G12" s="17">
        <v>1</v>
      </c>
      <c r="H12" s="27">
        <v>0</v>
      </c>
      <c r="I12" s="27"/>
      <c r="J12" s="28">
        <f t="shared" si="0"/>
        <v>0</v>
      </c>
      <c r="K12" s="28"/>
      <c r="L12" s="28"/>
      <c r="M12" s="28"/>
      <c r="N12" s="18"/>
      <c r="AE12" s="7" t="s">
        <v>15</v>
      </c>
      <c r="AG12" s="7" t="s">
        <v>11</v>
      </c>
      <c r="AH12" s="7" t="s">
        <v>16</v>
      </c>
      <c r="AL12" s="7" t="s">
        <v>10</v>
      </c>
      <c r="AR12" s="19" t="e">
        <f>IF(#REF!="základná",J12,0)</f>
        <v>#REF!</v>
      </c>
      <c r="AS12" s="19" t="e">
        <f>IF(#REF!="znížená",J12,0)</f>
        <v>#REF!</v>
      </c>
      <c r="AT12" s="19" t="e">
        <f>IF(#REF!="zákl. prenesená",J12,0)</f>
        <v>#REF!</v>
      </c>
      <c r="AU12" s="19" t="e">
        <f>IF(#REF!="zníž. prenesená",J12,0)</f>
        <v>#REF!</v>
      </c>
      <c r="AV12" s="19" t="e">
        <f>IF(#REF!="nulová",J12,0)</f>
        <v>#REF!</v>
      </c>
      <c r="AW12" s="7" t="s">
        <v>17</v>
      </c>
      <c r="AX12" s="20">
        <f t="shared" si="1"/>
        <v>0</v>
      </c>
      <c r="AY12" s="7" t="s">
        <v>15</v>
      </c>
      <c r="AZ12" s="7" t="s">
        <v>41</v>
      </c>
    </row>
    <row r="13" spans="1:52" s="1" customFormat="1" ht="25.5" customHeight="1">
      <c r="A13" s="15" t="s">
        <v>42</v>
      </c>
      <c r="B13" s="26" t="s">
        <v>43</v>
      </c>
      <c r="C13" s="26"/>
      <c r="D13" s="26"/>
      <c r="E13" s="26"/>
      <c r="F13" s="16" t="s">
        <v>34</v>
      </c>
      <c r="G13" s="17">
        <v>1</v>
      </c>
      <c r="H13" s="27">
        <v>0</v>
      </c>
      <c r="I13" s="27"/>
      <c r="J13" s="28">
        <f t="shared" si="0"/>
        <v>0</v>
      </c>
      <c r="K13" s="28"/>
      <c r="L13" s="28"/>
      <c r="M13" s="28"/>
      <c r="N13" s="18"/>
      <c r="AE13" s="7" t="s">
        <v>15</v>
      </c>
      <c r="AG13" s="7" t="s">
        <v>11</v>
      </c>
      <c r="AH13" s="7" t="s">
        <v>16</v>
      </c>
      <c r="AL13" s="7" t="s">
        <v>10</v>
      </c>
      <c r="AR13" s="19" t="e">
        <f>IF(#REF!="základná",J13,0)</f>
        <v>#REF!</v>
      </c>
      <c r="AS13" s="19" t="e">
        <f>IF(#REF!="znížená",J13,0)</f>
        <v>#REF!</v>
      </c>
      <c r="AT13" s="19" t="e">
        <f>IF(#REF!="zákl. prenesená",J13,0)</f>
        <v>#REF!</v>
      </c>
      <c r="AU13" s="19" t="e">
        <f>IF(#REF!="zníž. prenesená",J13,0)</f>
        <v>#REF!</v>
      </c>
      <c r="AV13" s="19" t="e">
        <f>IF(#REF!="nulová",J13,0)</f>
        <v>#REF!</v>
      </c>
      <c r="AW13" s="7" t="s">
        <v>17</v>
      </c>
      <c r="AX13" s="20">
        <f t="shared" si="1"/>
        <v>0</v>
      </c>
      <c r="AY13" s="7" t="s">
        <v>15</v>
      </c>
      <c r="AZ13" s="7" t="s">
        <v>44</v>
      </c>
    </row>
    <row r="14" spans="1:52" s="1" customFormat="1" ht="38.25" customHeight="1">
      <c r="A14" s="15" t="s">
        <v>45</v>
      </c>
      <c r="B14" s="26" t="s">
        <v>46</v>
      </c>
      <c r="C14" s="26"/>
      <c r="D14" s="26"/>
      <c r="E14" s="26"/>
      <c r="F14" s="16" t="s">
        <v>34</v>
      </c>
      <c r="G14" s="17">
        <v>2</v>
      </c>
      <c r="H14" s="27">
        <v>0</v>
      </c>
      <c r="I14" s="27"/>
      <c r="J14" s="28">
        <f t="shared" si="0"/>
        <v>0</v>
      </c>
      <c r="K14" s="28"/>
      <c r="L14" s="28"/>
      <c r="M14" s="28"/>
      <c r="N14" s="18"/>
      <c r="AE14" s="7" t="s">
        <v>15</v>
      </c>
      <c r="AG14" s="7" t="s">
        <v>11</v>
      </c>
      <c r="AH14" s="7" t="s">
        <v>16</v>
      </c>
      <c r="AL14" s="7" t="s">
        <v>10</v>
      </c>
      <c r="AR14" s="19" t="e">
        <f>IF(#REF!="základná",J14,0)</f>
        <v>#REF!</v>
      </c>
      <c r="AS14" s="19" t="e">
        <f>IF(#REF!="znížená",J14,0)</f>
        <v>#REF!</v>
      </c>
      <c r="AT14" s="19" t="e">
        <f>IF(#REF!="zákl. prenesená",J14,0)</f>
        <v>#REF!</v>
      </c>
      <c r="AU14" s="19" t="e">
        <f>IF(#REF!="zníž. prenesená",J14,0)</f>
        <v>#REF!</v>
      </c>
      <c r="AV14" s="19" t="e">
        <f>IF(#REF!="nulová",J14,0)</f>
        <v>#REF!</v>
      </c>
      <c r="AW14" s="7" t="s">
        <v>17</v>
      </c>
      <c r="AX14" s="20">
        <f t="shared" si="1"/>
        <v>0</v>
      </c>
      <c r="AY14" s="7" t="s">
        <v>15</v>
      </c>
      <c r="AZ14" s="7" t="s">
        <v>47</v>
      </c>
    </row>
    <row r="15" spans="1:52" s="1" customFormat="1" ht="38.25" customHeight="1">
      <c r="A15" s="15" t="s">
        <v>48</v>
      </c>
      <c r="B15" s="26" t="s">
        <v>49</v>
      </c>
      <c r="C15" s="26"/>
      <c r="D15" s="26"/>
      <c r="E15" s="26"/>
      <c r="F15" s="16" t="s">
        <v>34</v>
      </c>
      <c r="G15" s="17">
        <v>1</v>
      </c>
      <c r="H15" s="27">
        <v>0</v>
      </c>
      <c r="I15" s="27"/>
      <c r="J15" s="28">
        <f t="shared" si="0"/>
        <v>0</v>
      </c>
      <c r="K15" s="28"/>
      <c r="L15" s="28"/>
      <c r="M15" s="28"/>
      <c r="N15" s="18"/>
      <c r="AE15" s="7" t="s">
        <v>15</v>
      </c>
      <c r="AG15" s="7" t="s">
        <v>11</v>
      </c>
      <c r="AH15" s="7" t="s">
        <v>16</v>
      </c>
      <c r="AL15" s="7" t="s">
        <v>10</v>
      </c>
      <c r="AR15" s="19" t="e">
        <f>IF(#REF!="základná",J15,0)</f>
        <v>#REF!</v>
      </c>
      <c r="AS15" s="19" t="e">
        <f>IF(#REF!="znížená",J15,0)</f>
        <v>#REF!</v>
      </c>
      <c r="AT15" s="19" t="e">
        <f>IF(#REF!="zákl. prenesená",J15,0)</f>
        <v>#REF!</v>
      </c>
      <c r="AU15" s="19" t="e">
        <f>IF(#REF!="zníž. prenesená",J15,0)</f>
        <v>#REF!</v>
      </c>
      <c r="AV15" s="19" t="e">
        <f>IF(#REF!="nulová",J15,0)</f>
        <v>#REF!</v>
      </c>
      <c r="AW15" s="7" t="s">
        <v>17</v>
      </c>
      <c r="AX15" s="20">
        <f t="shared" si="1"/>
        <v>0</v>
      </c>
      <c r="AY15" s="7" t="s">
        <v>15</v>
      </c>
      <c r="AZ15" s="7" t="s">
        <v>50</v>
      </c>
    </row>
    <row r="16" spans="1:52" s="1" customFormat="1" ht="38.25" customHeight="1">
      <c r="A16" s="15" t="s">
        <v>51</v>
      </c>
      <c r="B16" s="26" t="s">
        <v>52</v>
      </c>
      <c r="C16" s="26"/>
      <c r="D16" s="26"/>
      <c r="E16" s="26"/>
      <c r="F16" s="16" t="s">
        <v>34</v>
      </c>
      <c r="G16" s="17">
        <v>1</v>
      </c>
      <c r="H16" s="27">
        <v>0</v>
      </c>
      <c r="I16" s="27"/>
      <c r="J16" s="28">
        <f t="shared" si="0"/>
        <v>0</v>
      </c>
      <c r="K16" s="28"/>
      <c r="L16" s="28"/>
      <c r="M16" s="28"/>
      <c r="N16" s="18"/>
      <c r="AE16" s="7" t="s">
        <v>15</v>
      </c>
      <c r="AG16" s="7" t="s">
        <v>11</v>
      </c>
      <c r="AH16" s="7" t="s">
        <v>16</v>
      </c>
      <c r="AL16" s="7" t="s">
        <v>10</v>
      </c>
      <c r="AR16" s="19" t="e">
        <f>IF(#REF!="základná",J16,0)</f>
        <v>#REF!</v>
      </c>
      <c r="AS16" s="19" t="e">
        <f>IF(#REF!="znížená",J16,0)</f>
        <v>#REF!</v>
      </c>
      <c r="AT16" s="19" t="e">
        <f>IF(#REF!="zákl. prenesená",J16,0)</f>
        <v>#REF!</v>
      </c>
      <c r="AU16" s="19" t="e">
        <f>IF(#REF!="zníž. prenesená",J16,0)</f>
        <v>#REF!</v>
      </c>
      <c r="AV16" s="19" t="e">
        <f>IF(#REF!="nulová",J16,0)</f>
        <v>#REF!</v>
      </c>
      <c r="AW16" s="7" t="s">
        <v>17</v>
      </c>
      <c r="AX16" s="20">
        <f t="shared" si="1"/>
        <v>0</v>
      </c>
      <c r="AY16" s="7" t="s">
        <v>15</v>
      </c>
      <c r="AZ16" s="7" t="s">
        <v>53</v>
      </c>
    </row>
    <row r="17" spans="1:52" s="1" customFormat="1" ht="25.5" customHeight="1">
      <c r="A17" s="15" t="s">
        <v>54</v>
      </c>
      <c r="B17" s="26" t="s">
        <v>55</v>
      </c>
      <c r="C17" s="26"/>
      <c r="D17" s="26"/>
      <c r="E17" s="26"/>
      <c r="F17" s="16" t="s">
        <v>34</v>
      </c>
      <c r="G17" s="17">
        <v>1</v>
      </c>
      <c r="H17" s="27">
        <v>0</v>
      </c>
      <c r="I17" s="27"/>
      <c r="J17" s="28">
        <f t="shared" si="0"/>
        <v>0</v>
      </c>
      <c r="K17" s="28"/>
      <c r="L17" s="28"/>
      <c r="M17" s="28"/>
      <c r="N17" s="18"/>
      <c r="AE17" s="7" t="s">
        <v>15</v>
      </c>
      <c r="AG17" s="7" t="s">
        <v>11</v>
      </c>
      <c r="AH17" s="7" t="s">
        <v>16</v>
      </c>
      <c r="AL17" s="7" t="s">
        <v>10</v>
      </c>
      <c r="AR17" s="19" t="e">
        <f>IF(#REF!="základná",J17,0)</f>
        <v>#REF!</v>
      </c>
      <c r="AS17" s="19" t="e">
        <f>IF(#REF!="znížená",J17,0)</f>
        <v>#REF!</v>
      </c>
      <c r="AT17" s="19" t="e">
        <f>IF(#REF!="zákl. prenesená",J17,0)</f>
        <v>#REF!</v>
      </c>
      <c r="AU17" s="19" t="e">
        <f>IF(#REF!="zníž. prenesená",J17,0)</f>
        <v>#REF!</v>
      </c>
      <c r="AV17" s="19" t="e">
        <f>IF(#REF!="nulová",J17,0)</f>
        <v>#REF!</v>
      </c>
      <c r="AW17" s="7" t="s">
        <v>17</v>
      </c>
      <c r="AX17" s="20">
        <f t="shared" si="1"/>
        <v>0</v>
      </c>
      <c r="AY17" s="7" t="s">
        <v>15</v>
      </c>
      <c r="AZ17" s="7" t="s">
        <v>56</v>
      </c>
    </row>
    <row r="18" spans="1:52" s="1" customFormat="1" ht="63.75" customHeight="1">
      <c r="A18" s="15" t="s">
        <v>57</v>
      </c>
      <c r="B18" s="26" t="s">
        <v>58</v>
      </c>
      <c r="C18" s="26"/>
      <c r="D18" s="26"/>
      <c r="E18" s="26"/>
      <c r="F18" s="16" t="s">
        <v>34</v>
      </c>
      <c r="G18" s="17">
        <v>10</v>
      </c>
      <c r="H18" s="27">
        <v>0</v>
      </c>
      <c r="I18" s="27"/>
      <c r="J18" s="28">
        <f t="shared" si="0"/>
        <v>0</v>
      </c>
      <c r="K18" s="28"/>
      <c r="L18" s="28"/>
      <c r="M18" s="28"/>
      <c r="N18" s="18"/>
      <c r="AE18" s="7" t="s">
        <v>15</v>
      </c>
      <c r="AG18" s="7" t="s">
        <v>11</v>
      </c>
      <c r="AH18" s="7" t="s">
        <v>16</v>
      </c>
      <c r="AL18" s="7" t="s">
        <v>10</v>
      </c>
      <c r="AR18" s="19" t="e">
        <f>IF(#REF!="základná",J18,0)</f>
        <v>#REF!</v>
      </c>
      <c r="AS18" s="19" t="e">
        <f>IF(#REF!="znížená",J18,0)</f>
        <v>#REF!</v>
      </c>
      <c r="AT18" s="19" t="e">
        <f>IF(#REF!="zákl. prenesená",J18,0)</f>
        <v>#REF!</v>
      </c>
      <c r="AU18" s="19" t="e">
        <f>IF(#REF!="zníž. prenesená",J18,0)</f>
        <v>#REF!</v>
      </c>
      <c r="AV18" s="19" t="e">
        <f>IF(#REF!="nulová",J18,0)</f>
        <v>#REF!</v>
      </c>
      <c r="AW18" s="7" t="s">
        <v>17</v>
      </c>
      <c r="AX18" s="20">
        <f t="shared" si="1"/>
        <v>0</v>
      </c>
      <c r="AY18" s="7" t="s">
        <v>15</v>
      </c>
      <c r="AZ18" s="7" t="s">
        <v>59</v>
      </c>
    </row>
    <row r="19" spans="1:52" s="1" customFormat="1" ht="25.5" customHeight="1">
      <c r="A19" s="15" t="s">
        <v>60</v>
      </c>
      <c r="B19" s="26" t="s">
        <v>61</v>
      </c>
      <c r="C19" s="26"/>
      <c r="D19" s="26"/>
      <c r="E19" s="26"/>
      <c r="F19" s="16" t="s">
        <v>14</v>
      </c>
      <c r="G19" s="17">
        <v>6</v>
      </c>
      <c r="H19" s="27">
        <v>0</v>
      </c>
      <c r="I19" s="27"/>
      <c r="J19" s="28">
        <f t="shared" si="0"/>
        <v>0</v>
      </c>
      <c r="K19" s="28"/>
      <c r="L19" s="28"/>
      <c r="M19" s="28"/>
      <c r="N19" s="18"/>
      <c r="AE19" s="7" t="s">
        <v>15</v>
      </c>
      <c r="AG19" s="7" t="s">
        <v>11</v>
      </c>
      <c r="AH19" s="7" t="s">
        <v>16</v>
      </c>
      <c r="AL19" s="7" t="s">
        <v>10</v>
      </c>
      <c r="AR19" s="19" t="e">
        <f>IF(#REF!="základná",J19,0)</f>
        <v>#REF!</v>
      </c>
      <c r="AS19" s="19" t="e">
        <f>IF(#REF!="znížená",J19,0)</f>
        <v>#REF!</v>
      </c>
      <c r="AT19" s="19" t="e">
        <f>IF(#REF!="zákl. prenesená",J19,0)</f>
        <v>#REF!</v>
      </c>
      <c r="AU19" s="19" t="e">
        <f>IF(#REF!="zníž. prenesená",J19,0)</f>
        <v>#REF!</v>
      </c>
      <c r="AV19" s="19" t="e">
        <f>IF(#REF!="nulová",J19,0)</f>
        <v>#REF!</v>
      </c>
      <c r="AW19" s="7" t="s">
        <v>17</v>
      </c>
      <c r="AX19" s="20">
        <f t="shared" si="1"/>
        <v>0</v>
      </c>
      <c r="AY19" s="7" t="s">
        <v>15</v>
      </c>
      <c r="AZ19" s="7" t="s">
        <v>62</v>
      </c>
    </row>
    <row r="20" spans="1:52" s="9" customFormat="1" ht="37.35" customHeight="1">
      <c r="A20" s="10"/>
      <c r="B20" s="10"/>
      <c r="C20" s="10"/>
      <c r="D20" s="10"/>
      <c r="E20" s="10"/>
      <c r="F20" s="10"/>
      <c r="G20" s="10"/>
      <c r="H20" s="10"/>
      <c r="I20" s="10"/>
      <c r="J20" s="31">
        <f>AX20</f>
        <v>0</v>
      </c>
      <c r="K20" s="32"/>
      <c r="L20" s="32"/>
      <c r="M20" s="32"/>
      <c r="N20" s="11"/>
      <c r="AE20" s="12" t="s">
        <v>8</v>
      </c>
      <c r="AG20" s="13" t="s">
        <v>6</v>
      </c>
      <c r="AH20" s="13" t="s">
        <v>9</v>
      </c>
      <c r="AL20" s="12" t="s">
        <v>10</v>
      </c>
      <c r="AX20" s="14">
        <f>SUM(AX21:AX24)</f>
        <v>0</v>
      </c>
    </row>
    <row r="21" spans="1:52" s="1" customFormat="1" ht="102" customHeight="1">
      <c r="A21" s="15" t="s">
        <v>63</v>
      </c>
      <c r="B21" s="26" t="s">
        <v>64</v>
      </c>
      <c r="C21" s="26"/>
      <c r="D21" s="26"/>
      <c r="E21" s="26"/>
      <c r="F21" s="16" t="s">
        <v>14</v>
      </c>
      <c r="G21" s="17">
        <v>1</v>
      </c>
      <c r="H21" s="27">
        <v>0</v>
      </c>
      <c r="I21" s="27"/>
      <c r="J21" s="28">
        <f>ROUND(H21*G21,3)</f>
        <v>0</v>
      </c>
      <c r="K21" s="28"/>
      <c r="L21" s="28"/>
      <c r="M21" s="28"/>
      <c r="N21" s="18"/>
      <c r="AE21" s="7" t="s">
        <v>15</v>
      </c>
      <c r="AG21" s="7" t="s">
        <v>11</v>
      </c>
      <c r="AH21" s="7" t="s">
        <v>16</v>
      </c>
      <c r="AL21" s="7" t="s">
        <v>10</v>
      </c>
      <c r="AR21" s="19" t="e">
        <f>IF(#REF!="základná",J21,0)</f>
        <v>#REF!</v>
      </c>
      <c r="AS21" s="19" t="e">
        <f>IF(#REF!="znížená",J21,0)</f>
        <v>#REF!</v>
      </c>
      <c r="AT21" s="19" t="e">
        <f>IF(#REF!="zákl. prenesená",J21,0)</f>
        <v>#REF!</v>
      </c>
      <c r="AU21" s="19" t="e">
        <f>IF(#REF!="zníž. prenesená",J21,0)</f>
        <v>#REF!</v>
      </c>
      <c r="AV21" s="19" t="e">
        <f>IF(#REF!="nulová",J21,0)</f>
        <v>#REF!</v>
      </c>
      <c r="AW21" s="7" t="s">
        <v>17</v>
      </c>
      <c r="AX21" s="20">
        <f>ROUND(H21*G21,3)</f>
        <v>0</v>
      </c>
      <c r="AY21" s="7" t="s">
        <v>15</v>
      </c>
      <c r="AZ21" s="7" t="s">
        <v>65</v>
      </c>
    </row>
    <row r="22" spans="1:52" s="1" customFormat="1" ht="25.5" customHeight="1">
      <c r="A22" s="15" t="s">
        <v>66</v>
      </c>
      <c r="B22" s="26" t="s">
        <v>67</v>
      </c>
      <c r="C22" s="26"/>
      <c r="D22" s="26"/>
      <c r="E22" s="26"/>
      <c r="F22" s="16" t="s">
        <v>34</v>
      </c>
      <c r="G22" s="17">
        <v>3</v>
      </c>
      <c r="H22" s="27">
        <v>0</v>
      </c>
      <c r="I22" s="27"/>
      <c r="J22" s="28">
        <f>ROUND(H22*G22,3)</f>
        <v>0</v>
      </c>
      <c r="K22" s="28"/>
      <c r="L22" s="28"/>
      <c r="M22" s="28"/>
      <c r="N22" s="18"/>
      <c r="AE22" s="7" t="s">
        <v>15</v>
      </c>
      <c r="AG22" s="7" t="s">
        <v>11</v>
      </c>
      <c r="AH22" s="7" t="s">
        <v>16</v>
      </c>
      <c r="AL22" s="7" t="s">
        <v>10</v>
      </c>
      <c r="AR22" s="19" t="e">
        <f>IF(#REF!="základná",J22,0)</f>
        <v>#REF!</v>
      </c>
      <c r="AS22" s="19" t="e">
        <f>IF(#REF!="znížená",J22,0)</f>
        <v>#REF!</v>
      </c>
      <c r="AT22" s="19" t="e">
        <f>IF(#REF!="zákl. prenesená",J22,0)</f>
        <v>#REF!</v>
      </c>
      <c r="AU22" s="19" t="e">
        <f>IF(#REF!="zníž. prenesená",J22,0)</f>
        <v>#REF!</v>
      </c>
      <c r="AV22" s="19" t="e">
        <f>IF(#REF!="nulová",J22,0)</f>
        <v>#REF!</v>
      </c>
      <c r="AW22" s="7" t="s">
        <v>17</v>
      </c>
      <c r="AX22" s="20">
        <f>ROUND(H22*G22,3)</f>
        <v>0</v>
      </c>
      <c r="AY22" s="7" t="s">
        <v>15</v>
      </c>
      <c r="AZ22" s="7" t="s">
        <v>68</v>
      </c>
    </row>
    <row r="23" spans="1:52" s="1" customFormat="1" ht="38.25" customHeight="1">
      <c r="A23" s="15" t="s">
        <v>69</v>
      </c>
      <c r="B23" s="26" t="s">
        <v>46</v>
      </c>
      <c r="C23" s="26"/>
      <c r="D23" s="26"/>
      <c r="E23" s="26"/>
      <c r="F23" s="16" t="s">
        <v>34</v>
      </c>
      <c r="G23" s="17">
        <v>1</v>
      </c>
      <c r="H23" s="27">
        <v>0</v>
      </c>
      <c r="I23" s="27"/>
      <c r="J23" s="28">
        <f>ROUND(H23*G23,3)</f>
        <v>0</v>
      </c>
      <c r="K23" s="28"/>
      <c r="L23" s="28"/>
      <c r="M23" s="28"/>
      <c r="N23" s="18"/>
      <c r="AE23" s="7" t="s">
        <v>15</v>
      </c>
      <c r="AG23" s="7" t="s">
        <v>11</v>
      </c>
      <c r="AH23" s="7" t="s">
        <v>16</v>
      </c>
      <c r="AL23" s="7" t="s">
        <v>10</v>
      </c>
      <c r="AR23" s="19" t="e">
        <f>IF(#REF!="základná",J23,0)</f>
        <v>#REF!</v>
      </c>
      <c r="AS23" s="19" t="e">
        <f>IF(#REF!="znížená",J23,0)</f>
        <v>#REF!</v>
      </c>
      <c r="AT23" s="19" t="e">
        <f>IF(#REF!="zákl. prenesená",J23,0)</f>
        <v>#REF!</v>
      </c>
      <c r="AU23" s="19" t="e">
        <f>IF(#REF!="zníž. prenesená",J23,0)</f>
        <v>#REF!</v>
      </c>
      <c r="AV23" s="19" t="e">
        <f>IF(#REF!="nulová",J23,0)</f>
        <v>#REF!</v>
      </c>
      <c r="AW23" s="7" t="s">
        <v>17</v>
      </c>
      <c r="AX23" s="20">
        <f>ROUND(H23*G23,3)</f>
        <v>0</v>
      </c>
      <c r="AY23" s="7" t="s">
        <v>15</v>
      </c>
      <c r="AZ23" s="7" t="s">
        <v>70</v>
      </c>
    </row>
    <row r="24" spans="1:52" s="1" customFormat="1" ht="25.5" customHeight="1">
      <c r="A24" s="15" t="s">
        <v>71</v>
      </c>
      <c r="B24" s="26" t="s">
        <v>72</v>
      </c>
      <c r="C24" s="26"/>
      <c r="D24" s="26"/>
      <c r="E24" s="26"/>
      <c r="F24" s="16" t="s">
        <v>34</v>
      </c>
      <c r="G24" s="17">
        <v>1</v>
      </c>
      <c r="H24" s="27">
        <v>0</v>
      </c>
      <c r="I24" s="27"/>
      <c r="J24" s="28">
        <f>ROUND(H24*G24,3)</f>
        <v>0</v>
      </c>
      <c r="K24" s="28"/>
      <c r="L24" s="28"/>
      <c r="M24" s="28"/>
      <c r="N24" s="18"/>
      <c r="AE24" s="7" t="s">
        <v>15</v>
      </c>
      <c r="AG24" s="7" t="s">
        <v>11</v>
      </c>
      <c r="AH24" s="7" t="s">
        <v>16</v>
      </c>
      <c r="AL24" s="7" t="s">
        <v>10</v>
      </c>
      <c r="AR24" s="19" t="e">
        <f>IF(#REF!="základná",J24,0)</f>
        <v>#REF!</v>
      </c>
      <c r="AS24" s="19" t="e">
        <f>IF(#REF!="znížená",J24,0)</f>
        <v>#REF!</v>
      </c>
      <c r="AT24" s="19" t="e">
        <f>IF(#REF!="zákl. prenesená",J24,0)</f>
        <v>#REF!</v>
      </c>
      <c r="AU24" s="19" t="e">
        <f>IF(#REF!="zníž. prenesená",J24,0)</f>
        <v>#REF!</v>
      </c>
      <c r="AV24" s="19" t="e">
        <f>IF(#REF!="nulová",J24,0)</f>
        <v>#REF!</v>
      </c>
      <c r="AW24" s="7" t="s">
        <v>17</v>
      </c>
      <c r="AX24" s="20">
        <f>ROUND(H24*G24,3)</f>
        <v>0</v>
      </c>
      <c r="AY24" s="7" t="s">
        <v>15</v>
      </c>
      <c r="AZ24" s="7" t="s">
        <v>73</v>
      </c>
    </row>
    <row r="25" spans="1:52" s="9" customFormat="1" ht="37.35" customHeight="1">
      <c r="A25" s="10"/>
      <c r="B25" s="10"/>
      <c r="C25" s="10"/>
      <c r="D25" s="10"/>
      <c r="E25" s="10"/>
      <c r="F25" s="10"/>
      <c r="G25" s="10"/>
      <c r="H25" s="10"/>
      <c r="I25" s="10"/>
      <c r="J25" s="31">
        <f>AX25</f>
        <v>0</v>
      </c>
      <c r="K25" s="32"/>
      <c r="L25" s="32"/>
      <c r="M25" s="32"/>
      <c r="N25" s="11"/>
      <c r="AE25" s="12" t="s">
        <v>8</v>
      </c>
      <c r="AG25" s="13" t="s">
        <v>6</v>
      </c>
      <c r="AH25" s="13" t="s">
        <v>9</v>
      </c>
      <c r="AL25" s="12" t="s">
        <v>10</v>
      </c>
      <c r="AX25" s="14">
        <f>SUM(AX26:AX33)</f>
        <v>0</v>
      </c>
    </row>
    <row r="26" spans="1:52" s="1" customFormat="1" ht="63.75" customHeight="1">
      <c r="A26" s="15" t="s">
        <v>74</v>
      </c>
      <c r="B26" s="26" t="s">
        <v>75</v>
      </c>
      <c r="C26" s="26"/>
      <c r="D26" s="26"/>
      <c r="E26" s="26"/>
      <c r="F26" s="16" t="s">
        <v>14</v>
      </c>
      <c r="G26" s="17">
        <v>1</v>
      </c>
      <c r="H26" s="27">
        <v>0</v>
      </c>
      <c r="I26" s="27"/>
      <c r="J26" s="28">
        <f t="shared" ref="J26:J33" si="2">ROUND(H26*G26,3)</f>
        <v>0</v>
      </c>
      <c r="K26" s="28"/>
      <c r="L26" s="28"/>
      <c r="M26" s="28"/>
      <c r="N26" s="18"/>
      <c r="AE26" s="7" t="s">
        <v>15</v>
      </c>
      <c r="AG26" s="7" t="s">
        <v>11</v>
      </c>
      <c r="AH26" s="7" t="s">
        <v>16</v>
      </c>
      <c r="AL26" s="7" t="s">
        <v>10</v>
      </c>
      <c r="AR26" s="19" t="e">
        <f>IF(#REF!="základná",J26,0)</f>
        <v>#REF!</v>
      </c>
      <c r="AS26" s="19" t="e">
        <f>IF(#REF!="znížená",J26,0)</f>
        <v>#REF!</v>
      </c>
      <c r="AT26" s="19" t="e">
        <f>IF(#REF!="zákl. prenesená",J26,0)</f>
        <v>#REF!</v>
      </c>
      <c r="AU26" s="19" t="e">
        <f>IF(#REF!="zníž. prenesená",J26,0)</f>
        <v>#REF!</v>
      </c>
      <c r="AV26" s="19" t="e">
        <f>IF(#REF!="nulová",J26,0)</f>
        <v>#REF!</v>
      </c>
      <c r="AW26" s="7" t="s">
        <v>17</v>
      </c>
      <c r="AX26" s="20">
        <f t="shared" ref="AX26:AX33" si="3">ROUND(H26*G26,3)</f>
        <v>0</v>
      </c>
      <c r="AY26" s="7" t="s">
        <v>15</v>
      </c>
      <c r="AZ26" s="7" t="s">
        <v>76</v>
      </c>
    </row>
    <row r="27" spans="1:52" s="1" customFormat="1" ht="63.75" customHeight="1">
      <c r="A27" s="15" t="s">
        <v>77</v>
      </c>
      <c r="B27" s="26" t="s">
        <v>78</v>
      </c>
      <c r="C27" s="26"/>
      <c r="D27" s="26"/>
      <c r="E27" s="26"/>
      <c r="F27" s="16" t="s">
        <v>14</v>
      </c>
      <c r="G27" s="17">
        <v>1</v>
      </c>
      <c r="H27" s="27">
        <v>0</v>
      </c>
      <c r="I27" s="27"/>
      <c r="J27" s="28">
        <f t="shared" si="2"/>
        <v>0</v>
      </c>
      <c r="K27" s="28"/>
      <c r="L27" s="28"/>
      <c r="M27" s="28"/>
      <c r="N27" s="18"/>
      <c r="AE27" s="7" t="s">
        <v>15</v>
      </c>
      <c r="AG27" s="7" t="s">
        <v>11</v>
      </c>
      <c r="AH27" s="7" t="s">
        <v>16</v>
      </c>
      <c r="AL27" s="7" t="s">
        <v>10</v>
      </c>
      <c r="AR27" s="19" t="e">
        <f>IF(#REF!="základná",J27,0)</f>
        <v>#REF!</v>
      </c>
      <c r="AS27" s="19" t="e">
        <f>IF(#REF!="znížená",J27,0)</f>
        <v>#REF!</v>
      </c>
      <c r="AT27" s="19" t="e">
        <f>IF(#REF!="zákl. prenesená",J27,0)</f>
        <v>#REF!</v>
      </c>
      <c r="AU27" s="19" t="e">
        <f>IF(#REF!="zníž. prenesená",J27,0)</f>
        <v>#REF!</v>
      </c>
      <c r="AV27" s="19" t="e">
        <f>IF(#REF!="nulová",J27,0)</f>
        <v>#REF!</v>
      </c>
      <c r="AW27" s="7" t="s">
        <v>17</v>
      </c>
      <c r="AX27" s="20">
        <f t="shared" si="3"/>
        <v>0</v>
      </c>
      <c r="AY27" s="7" t="s">
        <v>15</v>
      </c>
      <c r="AZ27" s="7" t="s">
        <v>79</v>
      </c>
    </row>
    <row r="28" spans="1:52" s="1" customFormat="1" ht="25.5" customHeight="1">
      <c r="A28" s="15" t="s">
        <v>80</v>
      </c>
      <c r="B28" s="26" t="s">
        <v>81</v>
      </c>
      <c r="C28" s="26"/>
      <c r="D28" s="26"/>
      <c r="E28" s="26"/>
      <c r="F28" s="16" t="s">
        <v>34</v>
      </c>
      <c r="G28" s="17">
        <v>1</v>
      </c>
      <c r="H28" s="27">
        <v>0</v>
      </c>
      <c r="I28" s="27"/>
      <c r="J28" s="28">
        <f t="shared" si="2"/>
        <v>0</v>
      </c>
      <c r="K28" s="28"/>
      <c r="L28" s="28"/>
      <c r="M28" s="28"/>
      <c r="N28" s="18"/>
      <c r="AE28" s="7" t="s">
        <v>15</v>
      </c>
      <c r="AG28" s="7" t="s">
        <v>11</v>
      </c>
      <c r="AH28" s="7" t="s">
        <v>16</v>
      </c>
      <c r="AL28" s="7" t="s">
        <v>10</v>
      </c>
      <c r="AR28" s="19" t="e">
        <f>IF(#REF!="základná",J28,0)</f>
        <v>#REF!</v>
      </c>
      <c r="AS28" s="19" t="e">
        <f>IF(#REF!="znížená",J28,0)</f>
        <v>#REF!</v>
      </c>
      <c r="AT28" s="19" t="e">
        <f>IF(#REF!="zákl. prenesená",J28,0)</f>
        <v>#REF!</v>
      </c>
      <c r="AU28" s="19" t="e">
        <f>IF(#REF!="zníž. prenesená",J28,0)</f>
        <v>#REF!</v>
      </c>
      <c r="AV28" s="19" t="e">
        <f>IF(#REF!="nulová",J28,0)</f>
        <v>#REF!</v>
      </c>
      <c r="AW28" s="7" t="s">
        <v>17</v>
      </c>
      <c r="AX28" s="20">
        <f t="shared" si="3"/>
        <v>0</v>
      </c>
      <c r="AY28" s="7" t="s">
        <v>15</v>
      </c>
      <c r="AZ28" s="7" t="s">
        <v>82</v>
      </c>
    </row>
    <row r="29" spans="1:52" s="1" customFormat="1" ht="25.5" customHeight="1">
      <c r="A29" s="15" t="s">
        <v>83</v>
      </c>
      <c r="B29" s="26" t="s">
        <v>84</v>
      </c>
      <c r="C29" s="26"/>
      <c r="D29" s="26"/>
      <c r="E29" s="26"/>
      <c r="F29" s="16" t="s">
        <v>34</v>
      </c>
      <c r="G29" s="17">
        <v>1</v>
      </c>
      <c r="H29" s="27">
        <v>0</v>
      </c>
      <c r="I29" s="27"/>
      <c r="J29" s="28">
        <f t="shared" si="2"/>
        <v>0</v>
      </c>
      <c r="K29" s="28"/>
      <c r="L29" s="28"/>
      <c r="M29" s="28"/>
      <c r="N29" s="18"/>
      <c r="AE29" s="7" t="s">
        <v>15</v>
      </c>
      <c r="AG29" s="7" t="s">
        <v>11</v>
      </c>
      <c r="AH29" s="7" t="s">
        <v>16</v>
      </c>
      <c r="AL29" s="7" t="s">
        <v>10</v>
      </c>
      <c r="AR29" s="19" t="e">
        <f>IF(#REF!="základná",J29,0)</f>
        <v>#REF!</v>
      </c>
      <c r="AS29" s="19" t="e">
        <f>IF(#REF!="znížená",J29,0)</f>
        <v>#REF!</v>
      </c>
      <c r="AT29" s="19" t="e">
        <f>IF(#REF!="zákl. prenesená",J29,0)</f>
        <v>#REF!</v>
      </c>
      <c r="AU29" s="19" t="e">
        <f>IF(#REF!="zníž. prenesená",J29,0)</f>
        <v>#REF!</v>
      </c>
      <c r="AV29" s="19" t="e">
        <f>IF(#REF!="nulová",J29,0)</f>
        <v>#REF!</v>
      </c>
      <c r="AW29" s="7" t="s">
        <v>17</v>
      </c>
      <c r="AX29" s="20">
        <f t="shared" si="3"/>
        <v>0</v>
      </c>
      <c r="AY29" s="7" t="s">
        <v>15</v>
      </c>
      <c r="AZ29" s="7" t="s">
        <v>85</v>
      </c>
    </row>
    <row r="30" spans="1:52" s="1" customFormat="1" ht="38.25" customHeight="1">
      <c r="A30" s="15" t="s">
        <v>86</v>
      </c>
      <c r="B30" s="26" t="s">
        <v>46</v>
      </c>
      <c r="C30" s="26"/>
      <c r="D30" s="26"/>
      <c r="E30" s="26"/>
      <c r="F30" s="16" t="s">
        <v>34</v>
      </c>
      <c r="G30" s="17">
        <v>11</v>
      </c>
      <c r="H30" s="27">
        <v>0</v>
      </c>
      <c r="I30" s="27"/>
      <c r="J30" s="28">
        <f t="shared" si="2"/>
        <v>0</v>
      </c>
      <c r="K30" s="28"/>
      <c r="L30" s="28"/>
      <c r="M30" s="28"/>
      <c r="N30" s="18"/>
      <c r="AE30" s="7" t="s">
        <v>15</v>
      </c>
      <c r="AG30" s="7" t="s">
        <v>11</v>
      </c>
      <c r="AH30" s="7" t="s">
        <v>16</v>
      </c>
      <c r="AL30" s="7" t="s">
        <v>10</v>
      </c>
      <c r="AR30" s="19" t="e">
        <f>IF(#REF!="základná",J30,0)</f>
        <v>#REF!</v>
      </c>
      <c r="AS30" s="19" t="e">
        <f>IF(#REF!="znížená",J30,0)</f>
        <v>#REF!</v>
      </c>
      <c r="AT30" s="19" t="e">
        <f>IF(#REF!="zákl. prenesená",J30,0)</f>
        <v>#REF!</v>
      </c>
      <c r="AU30" s="19" t="e">
        <f>IF(#REF!="zníž. prenesená",J30,0)</f>
        <v>#REF!</v>
      </c>
      <c r="AV30" s="19" t="e">
        <f>IF(#REF!="nulová",J30,0)</f>
        <v>#REF!</v>
      </c>
      <c r="AW30" s="7" t="s">
        <v>17</v>
      </c>
      <c r="AX30" s="20">
        <f t="shared" si="3"/>
        <v>0</v>
      </c>
      <c r="AY30" s="7" t="s">
        <v>15</v>
      </c>
      <c r="AZ30" s="7" t="s">
        <v>87</v>
      </c>
    </row>
    <row r="31" spans="1:52" s="1" customFormat="1" ht="38.25" customHeight="1">
      <c r="A31" s="15" t="s">
        <v>88</v>
      </c>
      <c r="B31" s="26" t="s">
        <v>49</v>
      </c>
      <c r="C31" s="26"/>
      <c r="D31" s="26"/>
      <c r="E31" s="26"/>
      <c r="F31" s="16" t="s">
        <v>34</v>
      </c>
      <c r="G31" s="17">
        <v>1</v>
      </c>
      <c r="H31" s="27">
        <v>0</v>
      </c>
      <c r="I31" s="27"/>
      <c r="J31" s="28">
        <f t="shared" si="2"/>
        <v>0</v>
      </c>
      <c r="K31" s="28"/>
      <c r="L31" s="28"/>
      <c r="M31" s="28"/>
      <c r="N31" s="18"/>
      <c r="AE31" s="7" t="s">
        <v>15</v>
      </c>
      <c r="AG31" s="7" t="s">
        <v>11</v>
      </c>
      <c r="AH31" s="7" t="s">
        <v>16</v>
      </c>
      <c r="AL31" s="7" t="s">
        <v>10</v>
      </c>
      <c r="AR31" s="19" t="e">
        <f>IF(#REF!="základná",J31,0)</f>
        <v>#REF!</v>
      </c>
      <c r="AS31" s="19" t="e">
        <f>IF(#REF!="znížená",J31,0)</f>
        <v>#REF!</v>
      </c>
      <c r="AT31" s="19" t="e">
        <f>IF(#REF!="zákl. prenesená",J31,0)</f>
        <v>#REF!</v>
      </c>
      <c r="AU31" s="19" t="e">
        <f>IF(#REF!="zníž. prenesená",J31,0)</f>
        <v>#REF!</v>
      </c>
      <c r="AV31" s="19" t="e">
        <f>IF(#REF!="nulová",J31,0)</f>
        <v>#REF!</v>
      </c>
      <c r="AW31" s="7" t="s">
        <v>17</v>
      </c>
      <c r="AX31" s="20">
        <f t="shared" si="3"/>
        <v>0</v>
      </c>
      <c r="AY31" s="7" t="s">
        <v>15</v>
      </c>
      <c r="AZ31" s="7" t="s">
        <v>89</v>
      </c>
    </row>
    <row r="32" spans="1:52" s="1" customFormat="1" ht="38.25" customHeight="1">
      <c r="A32" s="15" t="s">
        <v>90</v>
      </c>
      <c r="B32" s="26" t="s">
        <v>91</v>
      </c>
      <c r="C32" s="26"/>
      <c r="D32" s="26"/>
      <c r="E32" s="26"/>
      <c r="F32" s="16" t="s">
        <v>34</v>
      </c>
      <c r="G32" s="17">
        <v>1</v>
      </c>
      <c r="H32" s="27">
        <v>0</v>
      </c>
      <c r="I32" s="27"/>
      <c r="J32" s="28">
        <f t="shared" si="2"/>
        <v>0</v>
      </c>
      <c r="K32" s="28"/>
      <c r="L32" s="28"/>
      <c r="M32" s="28"/>
      <c r="N32" s="18"/>
      <c r="AE32" s="7" t="s">
        <v>15</v>
      </c>
      <c r="AG32" s="7" t="s">
        <v>11</v>
      </c>
      <c r="AH32" s="7" t="s">
        <v>16</v>
      </c>
      <c r="AL32" s="7" t="s">
        <v>10</v>
      </c>
      <c r="AR32" s="19" t="e">
        <f>IF(#REF!="základná",J32,0)</f>
        <v>#REF!</v>
      </c>
      <c r="AS32" s="19" t="e">
        <f>IF(#REF!="znížená",J32,0)</f>
        <v>#REF!</v>
      </c>
      <c r="AT32" s="19" t="e">
        <f>IF(#REF!="zákl. prenesená",J32,0)</f>
        <v>#REF!</v>
      </c>
      <c r="AU32" s="19" t="e">
        <f>IF(#REF!="zníž. prenesená",J32,0)</f>
        <v>#REF!</v>
      </c>
      <c r="AV32" s="19" t="e">
        <f>IF(#REF!="nulová",J32,0)</f>
        <v>#REF!</v>
      </c>
      <c r="AW32" s="7" t="s">
        <v>17</v>
      </c>
      <c r="AX32" s="20">
        <f t="shared" si="3"/>
        <v>0</v>
      </c>
      <c r="AY32" s="7" t="s">
        <v>15</v>
      </c>
      <c r="AZ32" s="7" t="s">
        <v>92</v>
      </c>
    </row>
    <row r="33" spans="1:52" s="1" customFormat="1" ht="25.5" customHeight="1">
      <c r="A33" s="15" t="s">
        <v>93</v>
      </c>
      <c r="B33" s="26" t="s">
        <v>61</v>
      </c>
      <c r="C33" s="26"/>
      <c r="D33" s="26"/>
      <c r="E33" s="26"/>
      <c r="F33" s="16" t="s">
        <v>14</v>
      </c>
      <c r="G33" s="17">
        <v>8</v>
      </c>
      <c r="H33" s="27">
        <v>0</v>
      </c>
      <c r="I33" s="27"/>
      <c r="J33" s="28">
        <f t="shared" si="2"/>
        <v>0</v>
      </c>
      <c r="K33" s="28"/>
      <c r="L33" s="28"/>
      <c r="M33" s="28"/>
      <c r="N33" s="18"/>
      <c r="AE33" s="7" t="s">
        <v>15</v>
      </c>
      <c r="AG33" s="7" t="s">
        <v>11</v>
      </c>
      <c r="AH33" s="7" t="s">
        <v>16</v>
      </c>
      <c r="AL33" s="7" t="s">
        <v>10</v>
      </c>
      <c r="AR33" s="19" t="e">
        <f>IF(#REF!="základná",J33,0)</f>
        <v>#REF!</v>
      </c>
      <c r="AS33" s="19" t="e">
        <f>IF(#REF!="znížená",J33,0)</f>
        <v>#REF!</v>
      </c>
      <c r="AT33" s="19" t="e">
        <f>IF(#REF!="zákl. prenesená",J33,0)</f>
        <v>#REF!</v>
      </c>
      <c r="AU33" s="19" t="e">
        <f>IF(#REF!="zníž. prenesená",J33,0)</f>
        <v>#REF!</v>
      </c>
      <c r="AV33" s="19" t="e">
        <f>IF(#REF!="nulová",J33,0)</f>
        <v>#REF!</v>
      </c>
      <c r="AW33" s="7" t="s">
        <v>17</v>
      </c>
      <c r="AX33" s="20">
        <f t="shared" si="3"/>
        <v>0</v>
      </c>
      <c r="AY33" s="7" t="s">
        <v>15</v>
      </c>
      <c r="AZ33" s="7" t="s">
        <v>94</v>
      </c>
    </row>
    <row r="34" spans="1:52" s="9" customFormat="1" ht="37.35" customHeight="1">
      <c r="A34" s="10"/>
      <c r="B34" s="10"/>
      <c r="C34" s="10"/>
      <c r="D34" s="10"/>
      <c r="E34" s="10"/>
      <c r="F34" s="10"/>
      <c r="G34" s="10"/>
      <c r="H34" s="10"/>
      <c r="I34" s="10"/>
      <c r="J34" s="31">
        <f>AX34</f>
        <v>0</v>
      </c>
      <c r="K34" s="32"/>
      <c r="L34" s="32"/>
      <c r="M34" s="32"/>
      <c r="N34" s="11"/>
      <c r="AE34" s="12" t="s">
        <v>8</v>
      </c>
      <c r="AG34" s="13" t="s">
        <v>6</v>
      </c>
      <c r="AH34" s="13" t="s">
        <v>9</v>
      </c>
      <c r="AL34" s="12" t="s">
        <v>10</v>
      </c>
      <c r="AX34" s="14">
        <f>AX35+SUM(AX36:AX52)</f>
        <v>0</v>
      </c>
    </row>
    <row r="35" spans="1:52" s="1" customFormat="1" ht="63.75" customHeight="1">
      <c r="A35" s="15" t="s">
        <v>95</v>
      </c>
      <c r="B35" s="26" t="s">
        <v>96</v>
      </c>
      <c r="C35" s="26"/>
      <c r="D35" s="26"/>
      <c r="E35" s="26"/>
      <c r="F35" s="16" t="s">
        <v>14</v>
      </c>
      <c r="G35" s="17">
        <v>1</v>
      </c>
      <c r="H35" s="27">
        <v>0</v>
      </c>
      <c r="I35" s="27"/>
      <c r="J35" s="28">
        <f t="shared" ref="J35:J51" si="4">ROUND(H35*G35,3)</f>
        <v>0</v>
      </c>
      <c r="K35" s="28"/>
      <c r="L35" s="28"/>
      <c r="M35" s="28"/>
      <c r="N35" s="18"/>
      <c r="AE35" s="7" t="s">
        <v>15</v>
      </c>
      <c r="AG35" s="7" t="s">
        <v>11</v>
      </c>
      <c r="AH35" s="7" t="s">
        <v>16</v>
      </c>
      <c r="AL35" s="7" t="s">
        <v>10</v>
      </c>
      <c r="AR35" s="19" t="e">
        <f>IF(#REF!="základná",J35,0)</f>
        <v>#REF!</v>
      </c>
      <c r="AS35" s="19" t="e">
        <f>IF(#REF!="znížená",J35,0)</f>
        <v>#REF!</v>
      </c>
      <c r="AT35" s="19" t="e">
        <f>IF(#REF!="zákl. prenesená",J35,0)</f>
        <v>#REF!</v>
      </c>
      <c r="AU35" s="19" t="e">
        <f>IF(#REF!="zníž. prenesená",J35,0)</f>
        <v>#REF!</v>
      </c>
      <c r="AV35" s="19" t="e">
        <f>IF(#REF!="nulová",J35,0)</f>
        <v>#REF!</v>
      </c>
      <c r="AW35" s="7" t="s">
        <v>17</v>
      </c>
      <c r="AX35" s="20">
        <f t="shared" ref="AX35:AX51" si="5">ROUND(H35*G35,3)</f>
        <v>0</v>
      </c>
      <c r="AY35" s="7" t="s">
        <v>15</v>
      </c>
      <c r="AZ35" s="7" t="s">
        <v>97</v>
      </c>
    </row>
    <row r="36" spans="1:52" s="1" customFormat="1" ht="25.5" customHeight="1">
      <c r="A36" s="15" t="s">
        <v>98</v>
      </c>
      <c r="B36" s="26" t="s">
        <v>99</v>
      </c>
      <c r="C36" s="26"/>
      <c r="D36" s="26"/>
      <c r="E36" s="26"/>
      <c r="F36" s="16" t="s">
        <v>14</v>
      </c>
      <c r="G36" s="17">
        <v>1</v>
      </c>
      <c r="H36" s="27">
        <v>0</v>
      </c>
      <c r="I36" s="27"/>
      <c r="J36" s="28">
        <f t="shared" si="4"/>
        <v>0</v>
      </c>
      <c r="K36" s="28"/>
      <c r="L36" s="28"/>
      <c r="M36" s="28"/>
      <c r="N36" s="18"/>
      <c r="AE36" s="7" t="s">
        <v>15</v>
      </c>
      <c r="AG36" s="7" t="s">
        <v>11</v>
      </c>
      <c r="AH36" s="7" t="s">
        <v>16</v>
      </c>
      <c r="AL36" s="7" t="s">
        <v>10</v>
      </c>
      <c r="AR36" s="19" t="e">
        <f>IF(#REF!="základná",J36,0)</f>
        <v>#REF!</v>
      </c>
      <c r="AS36" s="19" t="e">
        <f>IF(#REF!="znížená",J36,0)</f>
        <v>#REF!</v>
      </c>
      <c r="AT36" s="19" t="e">
        <f>IF(#REF!="zákl. prenesená",J36,0)</f>
        <v>#REF!</v>
      </c>
      <c r="AU36" s="19" t="e">
        <f>IF(#REF!="zníž. prenesená",J36,0)</f>
        <v>#REF!</v>
      </c>
      <c r="AV36" s="19" t="e">
        <f>IF(#REF!="nulová",J36,0)</f>
        <v>#REF!</v>
      </c>
      <c r="AW36" s="7" t="s">
        <v>17</v>
      </c>
      <c r="AX36" s="20">
        <f t="shared" si="5"/>
        <v>0</v>
      </c>
      <c r="AY36" s="7" t="s">
        <v>15</v>
      </c>
      <c r="AZ36" s="7" t="s">
        <v>100</v>
      </c>
    </row>
    <row r="37" spans="1:52" s="1" customFormat="1" ht="38.25" customHeight="1">
      <c r="A37" s="15" t="s">
        <v>101</v>
      </c>
      <c r="B37" s="26" t="s">
        <v>102</v>
      </c>
      <c r="C37" s="26"/>
      <c r="D37" s="26"/>
      <c r="E37" s="26"/>
      <c r="F37" s="16" t="s">
        <v>14</v>
      </c>
      <c r="G37" s="17">
        <v>1</v>
      </c>
      <c r="H37" s="27">
        <v>0</v>
      </c>
      <c r="I37" s="27"/>
      <c r="J37" s="28">
        <f t="shared" si="4"/>
        <v>0</v>
      </c>
      <c r="K37" s="28"/>
      <c r="L37" s="28"/>
      <c r="M37" s="28"/>
      <c r="N37" s="18"/>
      <c r="AE37" s="7" t="s">
        <v>15</v>
      </c>
      <c r="AG37" s="7" t="s">
        <v>11</v>
      </c>
      <c r="AH37" s="7" t="s">
        <v>16</v>
      </c>
      <c r="AL37" s="7" t="s">
        <v>10</v>
      </c>
      <c r="AR37" s="19" t="e">
        <f>IF(#REF!="základná",J37,0)</f>
        <v>#REF!</v>
      </c>
      <c r="AS37" s="19" t="e">
        <f>IF(#REF!="znížená",J37,0)</f>
        <v>#REF!</v>
      </c>
      <c r="AT37" s="19" t="e">
        <f>IF(#REF!="zákl. prenesená",J37,0)</f>
        <v>#REF!</v>
      </c>
      <c r="AU37" s="19" t="e">
        <f>IF(#REF!="zníž. prenesená",J37,0)</f>
        <v>#REF!</v>
      </c>
      <c r="AV37" s="19" t="e">
        <f>IF(#REF!="nulová",J37,0)</f>
        <v>#REF!</v>
      </c>
      <c r="AW37" s="7" t="s">
        <v>17</v>
      </c>
      <c r="AX37" s="20">
        <f t="shared" si="5"/>
        <v>0</v>
      </c>
      <c r="AY37" s="7" t="s">
        <v>15</v>
      </c>
      <c r="AZ37" s="7" t="s">
        <v>103</v>
      </c>
    </row>
    <row r="38" spans="1:52" s="1" customFormat="1" ht="16.5" customHeight="1">
      <c r="A38" s="15" t="s">
        <v>104</v>
      </c>
      <c r="B38" s="26" t="s">
        <v>105</v>
      </c>
      <c r="C38" s="26"/>
      <c r="D38" s="26"/>
      <c r="E38" s="26"/>
      <c r="F38" s="16" t="s">
        <v>34</v>
      </c>
      <c r="G38" s="17">
        <v>9</v>
      </c>
      <c r="H38" s="27">
        <v>0</v>
      </c>
      <c r="I38" s="27"/>
      <c r="J38" s="28">
        <f t="shared" si="4"/>
        <v>0</v>
      </c>
      <c r="K38" s="28"/>
      <c r="L38" s="28"/>
      <c r="M38" s="28"/>
      <c r="N38" s="18"/>
      <c r="AE38" s="7" t="s">
        <v>15</v>
      </c>
      <c r="AG38" s="7" t="s">
        <v>11</v>
      </c>
      <c r="AH38" s="7" t="s">
        <v>16</v>
      </c>
      <c r="AL38" s="7" t="s">
        <v>10</v>
      </c>
      <c r="AR38" s="19" t="e">
        <f>IF(#REF!="základná",J38,0)</f>
        <v>#REF!</v>
      </c>
      <c r="AS38" s="19" t="e">
        <f>IF(#REF!="znížená",J38,0)</f>
        <v>#REF!</v>
      </c>
      <c r="AT38" s="19" t="e">
        <f>IF(#REF!="zákl. prenesená",J38,0)</f>
        <v>#REF!</v>
      </c>
      <c r="AU38" s="19" t="e">
        <f>IF(#REF!="zníž. prenesená",J38,0)</f>
        <v>#REF!</v>
      </c>
      <c r="AV38" s="19" t="e">
        <f>IF(#REF!="nulová",J38,0)</f>
        <v>#REF!</v>
      </c>
      <c r="AW38" s="7" t="s">
        <v>17</v>
      </c>
      <c r="AX38" s="20">
        <f t="shared" si="5"/>
        <v>0</v>
      </c>
      <c r="AY38" s="7" t="s">
        <v>15</v>
      </c>
      <c r="AZ38" s="7" t="s">
        <v>106</v>
      </c>
    </row>
    <row r="39" spans="1:52" s="1" customFormat="1" ht="38.25" customHeight="1">
      <c r="A39" s="15" t="s">
        <v>107</v>
      </c>
      <c r="B39" s="26" t="s">
        <v>108</v>
      </c>
      <c r="C39" s="26"/>
      <c r="D39" s="26"/>
      <c r="E39" s="26"/>
      <c r="F39" s="16" t="s">
        <v>14</v>
      </c>
      <c r="G39" s="17">
        <v>2</v>
      </c>
      <c r="H39" s="27">
        <v>0</v>
      </c>
      <c r="I39" s="27"/>
      <c r="J39" s="28">
        <f t="shared" si="4"/>
        <v>0</v>
      </c>
      <c r="K39" s="28"/>
      <c r="L39" s="28"/>
      <c r="M39" s="28"/>
      <c r="N39" s="18"/>
      <c r="AE39" s="7" t="s">
        <v>15</v>
      </c>
      <c r="AG39" s="7" t="s">
        <v>11</v>
      </c>
      <c r="AH39" s="7" t="s">
        <v>16</v>
      </c>
      <c r="AL39" s="7" t="s">
        <v>10</v>
      </c>
      <c r="AR39" s="19" t="e">
        <f>IF(#REF!="základná",J39,0)</f>
        <v>#REF!</v>
      </c>
      <c r="AS39" s="19" t="e">
        <f>IF(#REF!="znížená",J39,0)</f>
        <v>#REF!</v>
      </c>
      <c r="AT39" s="19" t="e">
        <f>IF(#REF!="zákl. prenesená",J39,0)</f>
        <v>#REF!</v>
      </c>
      <c r="AU39" s="19" t="e">
        <f>IF(#REF!="zníž. prenesená",J39,0)</f>
        <v>#REF!</v>
      </c>
      <c r="AV39" s="19" t="e">
        <f>IF(#REF!="nulová",J39,0)</f>
        <v>#REF!</v>
      </c>
      <c r="AW39" s="7" t="s">
        <v>17</v>
      </c>
      <c r="AX39" s="20">
        <f t="shared" si="5"/>
        <v>0</v>
      </c>
      <c r="AY39" s="7" t="s">
        <v>15</v>
      </c>
      <c r="AZ39" s="7" t="s">
        <v>15</v>
      </c>
    </row>
    <row r="40" spans="1:52" s="1" customFormat="1" ht="38.25" customHeight="1">
      <c r="A40" s="15" t="s">
        <v>109</v>
      </c>
      <c r="B40" s="26" t="s">
        <v>110</v>
      </c>
      <c r="C40" s="26"/>
      <c r="D40" s="26"/>
      <c r="E40" s="26"/>
      <c r="F40" s="16" t="s">
        <v>14</v>
      </c>
      <c r="G40" s="17">
        <v>2</v>
      </c>
      <c r="H40" s="27">
        <v>0</v>
      </c>
      <c r="I40" s="27"/>
      <c r="J40" s="28">
        <f t="shared" si="4"/>
        <v>0</v>
      </c>
      <c r="K40" s="28"/>
      <c r="L40" s="28"/>
      <c r="M40" s="28"/>
      <c r="N40" s="18"/>
      <c r="AE40" s="7" t="s">
        <v>15</v>
      </c>
      <c r="AG40" s="7" t="s">
        <v>11</v>
      </c>
      <c r="AH40" s="7" t="s">
        <v>16</v>
      </c>
      <c r="AL40" s="7" t="s">
        <v>10</v>
      </c>
      <c r="AR40" s="19" t="e">
        <f>IF(#REF!="základná",J40,0)</f>
        <v>#REF!</v>
      </c>
      <c r="AS40" s="19" t="e">
        <f>IF(#REF!="znížená",J40,0)</f>
        <v>#REF!</v>
      </c>
      <c r="AT40" s="19" t="e">
        <f>IF(#REF!="zákl. prenesená",J40,0)</f>
        <v>#REF!</v>
      </c>
      <c r="AU40" s="19" t="e">
        <f>IF(#REF!="zníž. prenesená",J40,0)</f>
        <v>#REF!</v>
      </c>
      <c r="AV40" s="19" t="e">
        <f>IF(#REF!="nulová",J40,0)</f>
        <v>#REF!</v>
      </c>
      <c r="AW40" s="7" t="s">
        <v>17</v>
      </c>
      <c r="AX40" s="20">
        <f t="shared" si="5"/>
        <v>0</v>
      </c>
      <c r="AY40" s="7" t="s">
        <v>15</v>
      </c>
      <c r="AZ40" s="7" t="s">
        <v>111</v>
      </c>
    </row>
    <row r="41" spans="1:52" s="1" customFormat="1" ht="38.25" customHeight="1">
      <c r="A41" s="15" t="s">
        <v>112</v>
      </c>
      <c r="B41" s="26" t="s">
        <v>113</v>
      </c>
      <c r="C41" s="26"/>
      <c r="D41" s="26"/>
      <c r="E41" s="26"/>
      <c r="F41" s="16" t="s">
        <v>14</v>
      </c>
      <c r="G41" s="17">
        <v>2</v>
      </c>
      <c r="H41" s="27">
        <v>0</v>
      </c>
      <c r="I41" s="27"/>
      <c r="J41" s="28">
        <f t="shared" si="4"/>
        <v>0</v>
      </c>
      <c r="K41" s="28"/>
      <c r="L41" s="28"/>
      <c r="M41" s="28"/>
      <c r="N41" s="18"/>
      <c r="AE41" s="7" t="s">
        <v>15</v>
      </c>
      <c r="AG41" s="7" t="s">
        <v>11</v>
      </c>
      <c r="AH41" s="7" t="s">
        <v>16</v>
      </c>
      <c r="AL41" s="7" t="s">
        <v>10</v>
      </c>
      <c r="AR41" s="19" t="e">
        <f>IF(#REF!="základná",J41,0)</f>
        <v>#REF!</v>
      </c>
      <c r="AS41" s="19" t="e">
        <f>IF(#REF!="znížená",J41,0)</f>
        <v>#REF!</v>
      </c>
      <c r="AT41" s="19" t="e">
        <f>IF(#REF!="zákl. prenesená",J41,0)</f>
        <v>#REF!</v>
      </c>
      <c r="AU41" s="19" t="e">
        <f>IF(#REF!="zníž. prenesená",J41,0)</f>
        <v>#REF!</v>
      </c>
      <c r="AV41" s="19" t="e">
        <f>IF(#REF!="nulová",J41,0)</f>
        <v>#REF!</v>
      </c>
      <c r="AW41" s="7" t="s">
        <v>17</v>
      </c>
      <c r="AX41" s="20">
        <f t="shared" si="5"/>
        <v>0</v>
      </c>
      <c r="AY41" s="7" t="s">
        <v>15</v>
      </c>
      <c r="AZ41" s="7" t="s">
        <v>114</v>
      </c>
    </row>
    <row r="42" spans="1:52" s="1" customFormat="1" ht="25.5" customHeight="1">
      <c r="A42" s="15" t="s">
        <v>115</v>
      </c>
      <c r="B42" s="26" t="s">
        <v>116</v>
      </c>
      <c r="C42" s="26"/>
      <c r="D42" s="26"/>
      <c r="E42" s="26"/>
      <c r="F42" s="16" t="s">
        <v>34</v>
      </c>
      <c r="G42" s="17">
        <v>2</v>
      </c>
      <c r="H42" s="27">
        <v>0</v>
      </c>
      <c r="I42" s="27"/>
      <c r="J42" s="28">
        <f t="shared" si="4"/>
        <v>0</v>
      </c>
      <c r="K42" s="28"/>
      <c r="L42" s="28"/>
      <c r="M42" s="28"/>
      <c r="N42" s="18"/>
      <c r="AE42" s="7" t="s">
        <v>15</v>
      </c>
      <c r="AG42" s="7" t="s">
        <v>11</v>
      </c>
      <c r="AH42" s="7" t="s">
        <v>16</v>
      </c>
      <c r="AL42" s="7" t="s">
        <v>10</v>
      </c>
      <c r="AR42" s="19" t="e">
        <f>IF(#REF!="základná",J42,0)</f>
        <v>#REF!</v>
      </c>
      <c r="AS42" s="19" t="e">
        <f>IF(#REF!="znížená",J42,0)</f>
        <v>#REF!</v>
      </c>
      <c r="AT42" s="19" t="e">
        <f>IF(#REF!="zákl. prenesená",J42,0)</f>
        <v>#REF!</v>
      </c>
      <c r="AU42" s="19" t="e">
        <f>IF(#REF!="zníž. prenesená",J42,0)</f>
        <v>#REF!</v>
      </c>
      <c r="AV42" s="19" t="e">
        <f>IF(#REF!="nulová",J42,0)</f>
        <v>#REF!</v>
      </c>
      <c r="AW42" s="7" t="s">
        <v>17</v>
      </c>
      <c r="AX42" s="20">
        <f t="shared" si="5"/>
        <v>0</v>
      </c>
      <c r="AY42" s="7" t="s">
        <v>15</v>
      </c>
      <c r="AZ42" s="7" t="s">
        <v>117</v>
      </c>
    </row>
    <row r="43" spans="1:52" s="1" customFormat="1" ht="38.25" customHeight="1">
      <c r="A43" s="15" t="s">
        <v>118</v>
      </c>
      <c r="B43" s="26" t="s">
        <v>119</v>
      </c>
      <c r="C43" s="26"/>
      <c r="D43" s="26"/>
      <c r="E43" s="26"/>
      <c r="F43" s="16" t="s">
        <v>14</v>
      </c>
      <c r="G43" s="17">
        <v>2</v>
      </c>
      <c r="H43" s="27">
        <v>0</v>
      </c>
      <c r="I43" s="27"/>
      <c r="J43" s="28">
        <f t="shared" si="4"/>
        <v>0</v>
      </c>
      <c r="K43" s="28"/>
      <c r="L43" s="28"/>
      <c r="M43" s="28"/>
      <c r="N43" s="18"/>
      <c r="AE43" s="7" t="s">
        <v>15</v>
      </c>
      <c r="AG43" s="7" t="s">
        <v>11</v>
      </c>
      <c r="AH43" s="7" t="s">
        <v>16</v>
      </c>
      <c r="AL43" s="7" t="s">
        <v>10</v>
      </c>
      <c r="AR43" s="19" t="e">
        <f>IF(#REF!="základná",J43,0)</f>
        <v>#REF!</v>
      </c>
      <c r="AS43" s="19" t="e">
        <f>IF(#REF!="znížená",J43,0)</f>
        <v>#REF!</v>
      </c>
      <c r="AT43" s="19" t="e">
        <f>IF(#REF!="zákl. prenesená",J43,0)</f>
        <v>#REF!</v>
      </c>
      <c r="AU43" s="19" t="e">
        <f>IF(#REF!="zníž. prenesená",J43,0)</f>
        <v>#REF!</v>
      </c>
      <c r="AV43" s="19" t="e">
        <f>IF(#REF!="nulová",J43,0)</f>
        <v>#REF!</v>
      </c>
      <c r="AW43" s="7" t="s">
        <v>17</v>
      </c>
      <c r="AX43" s="20">
        <f t="shared" si="5"/>
        <v>0</v>
      </c>
      <c r="AY43" s="7" t="s">
        <v>15</v>
      </c>
      <c r="AZ43" s="7" t="s">
        <v>120</v>
      </c>
    </row>
    <row r="44" spans="1:52" s="1" customFormat="1" ht="25.5" customHeight="1">
      <c r="A44" s="15" t="s">
        <v>115</v>
      </c>
      <c r="B44" s="26" t="s">
        <v>116</v>
      </c>
      <c r="C44" s="26"/>
      <c r="D44" s="26"/>
      <c r="E44" s="26"/>
      <c r="F44" s="16" t="s">
        <v>34</v>
      </c>
      <c r="G44" s="17">
        <v>2</v>
      </c>
      <c r="H44" s="27">
        <v>0</v>
      </c>
      <c r="I44" s="27"/>
      <c r="J44" s="28">
        <f t="shared" si="4"/>
        <v>0</v>
      </c>
      <c r="K44" s="28"/>
      <c r="L44" s="28"/>
      <c r="M44" s="28"/>
      <c r="N44" s="18"/>
      <c r="AE44" s="7" t="s">
        <v>15</v>
      </c>
      <c r="AG44" s="7" t="s">
        <v>11</v>
      </c>
      <c r="AH44" s="7" t="s">
        <v>16</v>
      </c>
      <c r="AL44" s="7" t="s">
        <v>10</v>
      </c>
      <c r="AR44" s="19" t="e">
        <f>IF(#REF!="základná",J44,0)</f>
        <v>#REF!</v>
      </c>
      <c r="AS44" s="19" t="e">
        <f>IF(#REF!="znížená",J44,0)</f>
        <v>#REF!</v>
      </c>
      <c r="AT44" s="19" t="e">
        <f>IF(#REF!="zákl. prenesená",J44,0)</f>
        <v>#REF!</v>
      </c>
      <c r="AU44" s="19" t="e">
        <f>IF(#REF!="zníž. prenesená",J44,0)</f>
        <v>#REF!</v>
      </c>
      <c r="AV44" s="19" t="e">
        <f>IF(#REF!="nulová",J44,0)</f>
        <v>#REF!</v>
      </c>
      <c r="AW44" s="7" t="s">
        <v>17</v>
      </c>
      <c r="AX44" s="20">
        <f t="shared" si="5"/>
        <v>0</v>
      </c>
      <c r="AY44" s="7" t="s">
        <v>15</v>
      </c>
      <c r="AZ44" s="7" t="s">
        <v>121</v>
      </c>
    </row>
    <row r="45" spans="1:52" s="1" customFormat="1" ht="38.25" customHeight="1">
      <c r="A45" s="15" t="s">
        <v>122</v>
      </c>
      <c r="B45" s="26" t="s">
        <v>123</v>
      </c>
      <c r="C45" s="26"/>
      <c r="D45" s="26"/>
      <c r="E45" s="26"/>
      <c r="F45" s="16" t="s">
        <v>14</v>
      </c>
      <c r="G45" s="17">
        <v>2</v>
      </c>
      <c r="H45" s="27">
        <v>0</v>
      </c>
      <c r="I45" s="27"/>
      <c r="J45" s="28">
        <f t="shared" si="4"/>
        <v>0</v>
      </c>
      <c r="K45" s="28"/>
      <c r="L45" s="28"/>
      <c r="M45" s="28"/>
      <c r="N45" s="18"/>
      <c r="AE45" s="7" t="s">
        <v>15</v>
      </c>
      <c r="AG45" s="7" t="s">
        <v>11</v>
      </c>
      <c r="AH45" s="7" t="s">
        <v>16</v>
      </c>
      <c r="AL45" s="7" t="s">
        <v>10</v>
      </c>
      <c r="AR45" s="19" t="e">
        <f>IF(#REF!="základná",J45,0)</f>
        <v>#REF!</v>
      </c>
      <c r="AS45" s="19" t="e">
        <f>IF(#REF!="znížená",J45,0)</f>
        <v>#REF!</v>
      </c>
      <c r="AT45" s="19" t="e">
        <f>IF(#REF!="zákl. prenesená",J45,0)</f>
        <v>#REF!</v>
      </c>
      <c r="AU45" s="19" t="e">
        <f>IF(#REF!="zníž. prenesená",J45,0)</f>
        <v>#REF!</v>
      </c>
      <c r="AV45" s="19" t="e">
        <f>IF(#REF!="nulová",J45,0)</f>
        <v>#REF!</v>
      </c>
      <c r="AW45" s="7" t="s">
        <v>17</v>
      </c>
      <c r="AX45" s="20">
        <f t="shared" si="5"/>
        <v>0</v>
      </c>
      <c r="AY45" s="7" t="s">
        <v>15</v>
      </c>
      <c r="AZ45" s="7" t="s">
        <v>124</v>
      </c>
    </row>
    <row r="46" spans="1:52" s="1" customFormat="1" ht="25.5" customHeight="1">
      <c r="A46" s="15" t="s">
        <v>115</v>
      </c>
      <c r="B46" s="26" t="s">
        <v>116</v>
      </c>
      <c r="C46" s="26"/>
      <c r="D46" s="26"/>
      <c r="E46" s="26"/>
      <c r="F46" s="16" t="s">
        <v>34</v>
      </c>
      <c r="G46" s="17">
        <v>2</v>
      </c>
      <c r="H46" s="27">
        <v>0</v>
      </c>
      <c r="I46" s="27"/>
      <c r="J46" s="28">
        <f t="shared" si="4"/>
        <v>0</v>
      </c>
      <c r="K46" s="28"/>
      <c r="L46" s="28"/>
      <c r="M46" s="28"/>
      <c r="N46" s="18"/>
      <c r="AE46" s="7" t="s">
        <v>15</v>
      </c>
      <c r="AG46" s="7" t="s">
        <v>11</v>
      </c>
      <c r="AH46" s="7" t="s">
        <v>16</v>
      </c>
      <c r="AL46" s="7" t="s">
        <v>10</v>
      </c>
      <c r="AR46" s="19" t="e">
        <f>IF(#REF!="základná",J46,0)</f>
        <v>#REF!</v>
      </c>
      <c r="AS46" s="19" t="e">
        <f>IF(#REF!="znížená",J46,0)</f>
        <v>#REF!</v>
      </c>
      <c r="AT46" s="19" t="e">
        <f>IF(#REF!="zákl. prenesená",J46,0)</f>
        <v>#REF!</v>
      </c>
      <c r="AU46" s="19" t="e">
        <f>IF(#REF!="zníž. prenesená",J46,0)</f>
        <v>#REF!</v>
      </c>
      <c r="AV46" s="19" t="e">
        <f>IF(#REF!="nulová",J46,0)</f>
        <v>#REF!</v>
      </c>
      <c r="AW46" s="7" t="s">
        <v>17</v>
      </c>
      <c r="AX46" s="20">
        <f t="shared" si="5"/>
        <v>0</v>
      </c>
      <c r="AY46" s="7" t="s">
        <v>15</v>
      </c>
      <c r="AZ46" s="7" t="s">
        <v>125</v>
      </c>
    </row>
    <row r="47" spans="1:52" s="1" customFormat="1" ht="25.5" customHeight="1">
      <c r="A47" s="15" t="s">
        <v>126</v>
      </c>
      <c r="B47" s="26" t="s">
        <v>127</v>
      </c>
      <c r="C47" s="26"/>
      <c r="D47" s="26"/>
      <c r="E47" s="26"/>
      <c r="F47" s="16" t="s">
        <v>34</v>
      </c>
      <c r="G47" s="17">
        <v>7</v>
      </c>
      <c r="H47" s="27">
        <v>0</v>
      </c>
      <c r="I47" s="27"/>
      <c r="J47" s="28">
        <f t="shared" si="4"/>
        <v>0</v>
      </c>
      <c r="K47" s="28"/>
      <c r="L47" s="28"/>
      <c r="M47" s="28"/>
      <c r="N47" s="18"/>
      <c r="AE47" s="7" t="s">
        <v>15</v>
      </c>
      <c r="AG47" s="7" t="s">
        <v>11</v>
      </c>
      <c r="AH47" s="7" t="s">
        <v>16</v>
      </c>
      <c r="AL47" s="7" t="s">
        <v>10</v>
      </c>
      <c r="AR47" s="19" t="e">
        <f>IF(#REF!="základná",J47,0)</f>
        <v>#REF!</v>
      </c>
      <c r="AS47" s="19" t="e">
        <f>IF(#REF!="znížená",J47,0)</f>
        <v>#REF!</v>
      </c>
      <c r="AT47" s="19" t="e">
        <f>IF(#REF!="zákl. prenesená",J47,0)</f>
        <v>#REF!</v>
      </c>
      <c r="AU47" s="19" t="e">
        <f>IF(#REF!="zníž. prenesená",J47,0)</f>
        <v>#REF!</v>
      </c>
      <c r="AV47" s="19" t="e">
        <f>IF(#REF!="nulová",J47,0)</f>
        <v>#REF!</v>
      </c>
      <c r="AW47" s="7" t="s">
        <v>17</v>
      </c>
      <c r="AX47" s="20">
        <f t="shared" si="5"/>
        <v>0</v>
      </c>
      <c r="AY47" s="7" t="s">
        <v>15</v>
      </c>
      <c r="AZ47" s="7" t="s">
        <v>128</v>
      </c>
    </row>
    <row r="48" spans="1:52" s="1" customFormat="1" ht="38.25" customHeight="1">
      <c r="A48" s="15" t="s">
        <v>129</v>
      </c>
      <c r="B48" s="26" t="s">
        <v>130</v>
      </c>
      <c r="C48" s="26"/>
      <c r="D48" s="26"/>
      <c r="E48" s="26"/>
      <c r="F48" s="16" t="s">
        <v>26</v>
      </c>
      <c r="G48" s="17">
        <v>52</v>
      </c>
      <c r="H48" s="27">
        <v>0</v>
      </c>
      <c r="I48" s="27"/>
      <c r="J48" s="28">
        <f t="shared" si="4"/>
        <v>0</v>
      </c>
      <c r="K48" s="28"/>
      <c r="L48" s="28"/>
      <c r="M48" s="28"/>
      <c r="N48" s="18"/>
      <c r="AE48" s="7" t="s">
        <v>15</v>
      </c>
      <c r="AG48" s="7" t="s">
        <v>11</v>
      </c>
      <c r="AH48" s="7" t="s">
        <v>16</v>
      </c>
      <c r="AL48" s="7" t="s">
        <v>10</v>
      </c>
      <c r="AR48" s="19" t="e">
        <f>IF(#REF!="základná",J48,0)</f>
        <v>#REF!</v>
      </c>
      <c r="AS48" s="19" t="e">
        <f>IF(#REF!="znížená",J48,0)</f>
        <v>#REF!</v>
      </c>
      <c r="AT48" s="19" t="e">
        <f>IF(#REF!="zákl. prenesená",J48,0)</f>
        <v>#REF!</v>
      </c>
      <c r="AU48" s="19" t="e">
        <f>IF(#REF!="zníž. prenesená",J48,0)</f>
        <v>#REF!</v>
      </c>
      <c r="AV48" s="19" t="e">
        <f>IF(#REF!="nulová",J48,0)</f>
        <v>#REF!</v>
      </c>
      <c r="AW48" s="7" t="s">
        <v>17</v>
      </c>
      <c r="AX48" s="20">
        <f t="shared" si="5"/>
        <v>0</v>
      </c>
      <c r="AY48" s="7" t="s">
        <v>15</v>
      </c>
      <c r="AZ48" s="7" t="s">
        <v>131</v>
      </c>
    </row>
    <row r="49" spans="1:52" s="1" customFormat="1" ht="38.25" customHeight="1">
      <c r="A49" s="15" t="s">
        <v>24</v>
      </c>
      <c r="B49" s="26" t="s">
        <v>25</v>
      </c>
      <c r="C49" s="26"/>
      <c r="D49" s="26"/>
      <c r="E49" s="26"/>
      <c r="F49" s="16" t="s">
        <v>26</v>
      </c>
      <c r="G49" s="17">
        <v>67</v>
      </c>
      <c r="H49" s="27">
        <v>0</v>
      </c>
      <c r="I49" s="27"/>
      <c r="J49" s="28">
        <f t="shared" si="4"/>
        <v>0</v>
      </c>
      <c r="K49" s="28"/>
      <c r="L49" s="28"/>
      <c r="M49" s="28"/>
      <c r="N49" s="18"/>
      <c r="AE49" s="7" t="s">
        <v>15</v>
      </c>
      <c r="AG49" s="7" t="s">
        <v>11</v>
      </c>
      <c r="AH49" s="7" t="s">
        <v>16</v>
      </c>
      <c r="AL49" s="7" t="s">
        <v>10</v>
      </c>
      <c r="AR49" s="19" t="e">
        <f>IF(#REF!="základná",J49,0)</f>
        <v>#REF!</v>
      </c>
      <c r="AS49" s="19" t="e">
        <f>IF(#REF!="znížená",J49,0)</f>
        <v>#REF!</v>
      </c>
      <c r="AT49" s="19" t="e">
        <f>IF(#REF!="zákl. prenesená",J49,0)</f>
        <v>#REF!</v>
      </c>
      <c r="AU49" s="19" t="e">
        <f>IF(#REF!="zníž. prenesená",J49,0)</f>
        <v>#REF!</v>
      </c>
      <c r="AV49" s="19" t="e">
        <f>IF(#REF!="nulová",J49,0)</f>
        <v>#REF!</v>
      </c>
      <c r="AW49" s="7" t="s">
        <v>17</v>
      </c>
      <c r="AX49" s="20">
        <f t="shared" si="5"/>
        <v>0</v>
      </c>
      <c r="AY49" s="7" t="s">
        <v>15</v>
      </c>
      <c r="AZ49" s="7" t="s">
        <v>132</v>
      </c>
    </row>
    <row r="50" spans="1:52" s="1" customFormat="1" ht="38.25" customHeight="1">
      <c r="A50" s="15" t="s">
        <v>133</v>
      </c>
      <c r="B50" s="26" t="s">
        <v>134</v>
      </c>
      <c r="C50" s="26"/>
      <c r="D50" s="26"/>
      <c r="E50" s="26"/>
      <c r="F50" s="16" t="s">
        <v>26</v>
      </c>
      <c r="G50" s="17">
        <v>38</v>
      </c>
      <c r="H50" s="27">
        <v>0</v>
      </c>
      <c r="I50" s="27"/>
      <c r="J50" s="28">
        <f t="shared" si="4"/>
        <v>0</v>
      </c>
      <c r="K50" s="28"/>
      <c r="L50" s="28"/>
      <c r="M50" s="28"/>
      <c r="N50" s="18"/>
      <c r="AE50" s="7" t="s">
        <v>15</v>
      </c>
      <c r="AG50" s="7" t="s">
        <v>11</v>
      </c>
      <c r="AH50" s="7" t="s">
        <v>16</v>
      </c>
      <c r="AL50" s="7" t="s">
        <v>10</v>
      </c>
      <c r="AR50" s="19" t="e">
        <f>IF(#REF!="základná",J50,0)</f>
        <v>#REF!</v>
      </c>
      <c r="AS50" s="19" t="e">
        <f>IF(#REF!="znížená",J50,0)</f>
        <v>#REF!</v>
      </c>
      <c r="AT50" s="19" t="e">
        <f>IF(#REF!="zákl. prenesená",J50,0)</f>
        <v>#REF!</v>
      </c>
      <c r="AU50" s="19" t="e">
        <f>IF(#REF!="zníž. prenesená",J50,0)</f>
        <v>#REF!</v>
      </c>
      <c r="AV50" s="19" t="e">
        <f>IF(#REF!="nulová",J50,0)</f>
        <v>#REF!</v>
      </c>
      <c r="AW50" s="7" t="s">
        <v>17</v>
      </c>
      <c r="AX50" s="20">
        <f t="shared" si="5"/>
        <v>0</v>
      </c>
      <c r="AY50" s="7" t="s">
        <v>15</v>
      </c>
      <c r="AZ50" s="7" t="s">
        <v>135</v>
      </c>
    </row>
    <row r="51" spans="1:52" s="1" customFormat="1" ht="16.5" customHeight="1">
      <c r="A51" s="15" t="s">
        <v>28</v>
      </c>
      <c r="B51" s="26" t="s">
        <v>29</v>
      </c>
      <c r="C51" s="26"/>
      <c r="D51" s="26"/>
      <c r="E51" s="26"/>
      <c r="F51" s="16" t="s">
        <v>30</v>
      </c>
      <c r="G51" s="17">
        <v>30.3</v>
      </c>
      <c r="H51" s="27">
        <v>0</v>
      </c>
      <c r="I51" s="27"/>
      <c r="J51" s="28">
        <f t="shared" si="4"/>
        <v>0</v>
      </c>
      <c r="K51" s="28"/>
      <c r="L51" s="28"/>
      <c r="M51" s="28"/>
      <c r="N51" s="18"/>
      <c r="AE51" s="7" t="s">
        <v>15</v>
      </c>
      <c r="AG51" s="7" t="s">
        <v>11</v>
      </c>
      <c r="AH51" s="7" t="s">
        <v>16</v>
      </c>
      <c r="AL51" s="7" t="s">
        <v>10</v>
      </c>
      <c r="AR51" s="19" t="e">
        <f>IF(#REF!="základná",J51,0)</f>
        <v>#REF!</v>
      </c>
      <c r="AS51" s="19" t="e">
        <f>IF(#REF!="znížená",J51,0)</f>
        <v>#REF!</v>
      </c>
      <c r="AT51" s="19" t="e">
        <f>IF(#REF!="zákl. prenesená",J51,0)</f>
        <v>#REF!</v>
      </c>
      <c r="AU51" s="19" t="e">
        <f>IF(#REF!="zníž. prenesená",J51,0)</f>
        <v>#REF!</v>
      </c>
      <c r="AV51" s="19" t="e">
        <f>IF(#REF!="nulová",J51,0)</f>
        <v>#REF!</v>
      </c>
      <c r="AW51" s="7" t="s">
        <v>17</v>
      </c>
      <c r="AX51" s="20">
        <f t="shared" si="5"/>
        <v>0</v>
      </c>
      <c r="AY51" s="7" t="s">
        <v>15</v>
      </c>
      <c r="AZ51" s="7" t="s">
        <v>136</v>
      </c>
    </row>
    <row r="52" spans="1:52" s="9" customFormat="1" ht="29.85" customHeight="1">
      <c r="A52" s="21"/>
      <c r="B52" s="21"/>
      <c r="C52" s="21"/>
      <c r="D52" s="21"/>
      <c r="E52" s="21"/>
      <c r="F52" s="21"/>
      <c r="G52" s="21"/>
      <c r="H52" s="21"/>
      <c r="I52" s="21"/>
      <c r="J52" s="29">
        <f>AX52</f>
        <v>0</v>
      </c>
      <c r="K52" s="30"/>
      <c r="L52" s="30"/>
      <c r="M52" s="30"/>
      <c r="N52" s="11"/>
      <c r="AE52" s="12" t="s">
        <v>8</v>
      </c>
      <c r="AG52" s="13" t="s">
        <v>6</v>
      </c>
      <c r="AH52" s="13" t="s">
        <v>16</v>
      </c>
      <c r="AL52" s="12" t="s">
        <v>10</v>
      </c>
      <c r="AX52" s="14">
        <f>SUM(AX53:AX82)</f>
        <v>0</v>
      </c>
    </row>
    <row r="53" spans="1:52" s="1" customFormat="1" ht="16.5" customHeight="1">
      <c r="A53" s="15" t="s">
        <v>137</v>
      </c>
      <c r="B53" s="26" t="s">
        <v>138</v>
      </c>
      <c r="C53" s="26"/>
      <c r="D53" s="26"/>
      <c r="E53" s="26"/>
      <c r="F53" s="16" t="s">
        <v>26</v>
      </c>
      <c r="G53" s="17">
        <v>23</v>
      </c>
      <c r="H53" s="27">
        <v>0</v>
      </c>
      <c r="I53" s="27"/>
      <c r="J53" s="28">
        <f t="shared" ref="J53:J82" si="6">ROUND(H53*G53,3)</f>
        <v>0</v>
      </c>
      <c r="K53" s="28"/>
      <c r="L53" s="28"/>
      <c r="M53" s="28"/>
      <c r="N53" s="18"/>
      <c r="AE53" s="7" t="s">
        <v>15</v>
      </c>
      <c r="AG53" s="7" t="s">
        <v>11</v>
      </c>
      <c r="AH53" s="7" t="s">
        <v>17</v>
      </c>
      <c r="AL53" s="7" t="s">
        <v>10</v>
      </c>
      <c r="AR53" s="19" t="e">
        <f>IF(#REF!="základná",J53,0)</f>
        <v>#REF!</v>
      </c>
      <c r="AS53" s="19" t="e">
        <f>IF(#REF!="znížená",J53,0)</f>
        <v>#REF!</v>
      </c>
      <c r="AT53" s="19" t="e">
        <f>IF(#REF!="zákl. prenesená",J53,0)</f>
        <v>#REF!</v>
      </c>
      <c r="AU53" s="19" t="e">
        <f>IF(#REF!="zníž. prenesená",J53,0)</f>
        <v>#REF!</v>
      </c>
      <c r="AV53" s="19" t="e">
        <f>IF(#REF!="nulová",J53,0)</f>
        <v>#REF!</v>
      </c>
      <c r="AW53" s="7" t="s">
        <v>17</v>
      </c>
      <c r="AX53" s="20">
        <f t="shared" ref="AX53:AX82" si="7">ROUND(H53*G53,3)</f>
        <v>0</v>
      </c>
      <c r="AY53" s="7" t="s">
        <v>15</v>
      </c>
      <c r="AZ53" s="7" t="s">
        <v>139</v>
      </c>
    </row>
    <row r="54" spans="1:52" s="1" customFormat="1" ht="16.5" customHeight="1">
      <c r="A54" s="15" t="s">
        <v>140</v>
      </c>
      <c r="B54" s="26" t="s">
        <v>141</v>
      </c>
      <c r="C54" s="26"/>
      <c r="D54" s="26"/>
      <c r="E54" s="26"/>
      <c r="F54" s="16" t="s">
        <v>26</v>
      </c>
      <c r="G54" s="17">
        <v>2</v>
      </c>
      <c r="H54" s="27">
        <v>0</v>
      </c>
      <c r="I54" s="27"/>
      <c r="J54" s="28">
        <f t="shared" si="6"/>
        <v>0</v>
      </c>
      <c r="K54" s="28"/>
      <c r="L54" s="28"/>
      <c r="M54" s="28"/>
      <c r="N54" s="18"/>
      <c r="AE54" s="7" t="s">
        <v>15</v>
      </c>
      <c r="AG54" s="7" t="s">
        <v>11</v>
      </c>
      <c r="AH54" s="7" t="s">
        <v>17</v>
      </c>
      <c r="AL54" s="7" t="s">
        <v>10</v>
      </c>
      <c r="AR54" s="19" t="e">
        <f>IF(#REF!="základná",J54,0)</f>
        <v>#REF!</v>
      </c>
      <c r="AS54" s="19" t="e">
        <f>IF(#REF!="znížená",J54,0)</f>
        <v>#REF!</v>
      </c>
      <c r="AT54" s="19" t="e">
        <f>IF(#REF!="zákl. prenesená",J54,0)</f>
        <v>#REF!</v>
      </c>
      <c r="AU54" s="19" t="e">
        <f>IF(#REF!="zníž. prenesená",J54,0)</f>
        <v>#REF!</v>
      </c>
      <c r="AV54" s="19" t="e">
        <f>IF(#REF!="nulová",J54,0)</f>
        <v>#REF!</v>
      </c>
      <c r="AW54" s="7" t="s">
        <v>17</v>
      </c>
      <c r="AX54" s="20">
        <f t="shared" si="7"/>
        <v>0</v>
      </c>
      <c r="AY54" s="7" t="s">
        <v>15</v>
      </c>
      <c r="AZ54" s="7" t="s">
        <v>142</v>
      </c>
    </row>
    <row r="55" spans="1:52" s="1" customFormat="1" ht="16.5" customHeight="1">
      <c r="A55" s="15" t="s">
        <v>143</v>
      </c>
      <c r="B55" s="26" t="s">
        <v>144</v>
      </c>
      <c r="C55" s="26"/>
      <c r="D55" s="26"/>
      <c r="E55" s="26"/>
      <c r="F55" s="16" t="s">
        <v>26</v>
      </c>
      <c r="G55" s="17">
        <v>50</v>
      </c>
      <c r="H55" s="27">
        <v>0</v>
      </c>
      <c r="I55" s="27"/>
      <c r="J55" s="28">
        <f t="shared" si="6"/>
        <v>0</v>
      </c>
      <c r="K55" s="28"/>
      <c r="L55" s="28"/>
      <c r="M55" s="28"/>
      <c r="N55" s="18"/>
      <c r="AE55" s="7" t="s">
        <v>15</v>
      </c>
      <c r="AG55" s="7" t="s">
        <v>11</v>
      </c>
      <c r="AH55" s="7" t="s">
        <v>17</v>
      </c>
      <c r="AL55" s="7" t="s">
        <v>10</v>
      </c>
      <c r="AR55" s="19" t="e">
        <f>IF(#REF!="základná",J55,0)</f>
        <v>#REF!</v>
      </c>
      <c r="AS55" s="19" t="e">
        <f>IF(#REF!="znížená",J55,0)</f>
        <v>#REF!</v>
      </c>
      <c r="AT55" s="19" t="e">
        <f>IF(#REF!="zákl. prenesená",J55,0)</f>
        <v>#REF!</v>
      </c>
      <c r="AU55" s="19" t="e">
        <f>IF(#REF!="zníž. prenesená",J55,0)</f>
        <v>#REF!</v>
      </c>
      <c r="AV55" s="19" t="e">
        <f>IF(#REF!="nulová",J55,0)</f>
        <v>#REF!</v>
      </c>
      <c r="AW55" s="7" t="s">
        <v>17</v>
      </c>
      <c r="AX55" s="20">
        <f t="shared" si="7"/>
        <v>0</v>
      </c>
      <c r="AY55" s="7" t="s">
        <v>15</v>
      </c>
      <c r="AZ55" s="7" t="s">
        <v>145</v>
      </c>
    </row>
    <row r="56" spans="1:52" s="1" customFormat="1" ht="16.5" customHeight="1">
      <c r="A56" s="15" t="s">
        <v>146</v>
      </c>
      <c r="B56" s="26" t="s">
        <v>147</v>
      </c>
      <c r="C56" s="26"/>
      <c r="D56" s="26"/>
      <c r="E56" s="26"/>
      <c r="F56" s="16" t="s">
        <v>26</v>
      </c>
      <c r="G56" s="17">
        <v>2</v>
      </c>
      <c r="H56" s="27">
        <v>0</v>
      </c>
      <c r="I56" s="27"/>
      <c r="J56" s="28">
        <f t="shared" si="6"/>
        <v>0</v>
      </c>
      <c r="K56" s="28"/>
      <c r="L56" s="28"/>
      <c r="M56" s="28"/>
      <c r="N56" s="18"/>
      <c r="AE56" s="7" t="s">
        <v>15</v>
      </c>
      <c r="AG56" s="7" t="s">
        <v>11</v>
      </c>
      <c r="AH56" s="7" t="s">
        <v>17</v>
      </c>
      <c r="AL56" s="7" t="s">
        <v>10</v>
      </c>
      <c r="AR56" s="19" t="e">
        <f>IF(#REF!="základná",J56,0)</f>
        <v>#REF!</v>
      </c>
      <c r="AS56" s="19" t="e">
        <f>IF(#REF!="znížená",J56,0)</f>
        <v>#REF!</v>
      </c>
      <c r="AT56" s="19" t="e">
        <f>IF(#REF!="zákl. prenesená",J56,0)</f>
        <v>#REF!</v>
      </c>
      <c r="AU56" s="19" t="e">
        <f>IF(#REF!="zníž. prenesená",J56,0)</f>
        <v>#REF!</v>
      </c>
      <c r="AV56" s="19" t="e">
        <f>IF(#REF!="nulová",J56,0)</f>
        <v>#REF!</v>
      </c>
      <c r="AW56" s="7" t="s">
        <v>17</v>
      </c>
      <c r="AX56" s="20">
        <f t="shared" si="7"/>
        <v>0</v>
      </c>
      <c r="AY56" s="7" t="s">
        <v>15</v>
      </c>
      <c r="AZ56" s="7" t="s">
        <v>148</v>
      </c>
    </row>
    <row r="57" spans="1:52" s="1" customFormat="1" ht="25.5" customHeight="1">
      <c r="A57" s="15" t="s">
        <v>149</v>
      </c>
      <c r="B57" s="26" t="s">
        <v>150</v>
      </c>
      <c r="C57" s="26"/>
      <c r="D57" s="26"/>
      <c r="E57" s="26"/>
      <c r="F57" s="16" t="s">
        <v>26</v>
      </c>
      <c r="G57" s="17">
        <v>12</v>
      </c>
      <c r="H57" s="27">
        <v>0</v>
      </c>
      <c r="I57" s="27"/>
      <c r="J57" s="28">
        <f t="shared" si="6"/>
        <v>0</v>
      </c>
      <c r="K57" s="28"/>
      <c r="L57" s="28"/>
      <c r="M57" s="28"/>
      <c r="N57" s="18"/>
      <c r="AE57" s="7" t="s">
        <v>15</v>
      </c>
      <c r="AG57" s="7" t="s">
        <v>11</v>
      </c>
      <c r="AH57" s="7" t="s">
        <v>17</v>
      </c>
      <c r="AL57" s="7" t="s">
        <v>10</v>
      </c>
      <c r="AR57" s="19" t="e">
        <f>IF(#REF!="základná",J57,0)</f>
        <v>#REF!</v>
      </c>
      <c r="AS57" s="19" t="e">
        <f>IF(#REF!="znížená",J57,0)</f>
        <v>#REF!</v>
      </c>
      <c r="AT57" s="19" t="e">
        <f>IF(#REF!="zákl. prenesená",J57,0)</f>
        <v>#REF!</v>
      </c>
      <c r="AU57" s="19" t="e">
        <f>IF(#REF!="zníž. prenesená",J57,0)</f>
        <v>#REF!</v>
      </c>
      <c r="AV57" s="19" t="e">
        <f>IF(#REF!="nulová",J57,0)</f>
        <v>#REF!</v>
      </c>
      <c r="AW57" s="7" t="s">
        <v>17</v>
      </c>
      <c r="AX57" s="20">
        <f t="shared" si="7"/>
        <v>0</v>
      </c>
      <c r="AY57" s="7" t="s">
        <v>15</v>
      </c>
      <c r="AZ57" s="7" t="s">
        <v>151</v>
      </c>
    </row>
    <row r="58" spans="1:52" s="1" customFormat="1" ht="25.5" customHeight="1">
      <c r="A58" s="15" t="s">
        <v>152</v>
      </c>
      <c r="B58" s="26" t="s">
        <v>153</v>
      </c>
      <c r="C58" s="26"/>
      <c r="D58" s="26"/>
      <c r="E58" s="26"/>
      <c r="F58" s="16" t="s">
        <v>26</v>
      </c>
      <c r="G58" s="17">
        <v>16</v>
      </c>
      <c r="H58" s="27">
        <v>0</v>
      </c>
      <c r="I58" s="27"/>
      <c r="J58" s="28">
        <f t="shared" si="6"/>
        <v>0</v>
      </c>
      <c r="K58" s="28"/>
      <c r="L58" s="28"/>
      <c r="M58" s="28"/>
      <c r="N58" s="18"/>
      <c r="AE58" s="7" t="s">
        <v>15</v>
      </c>
      <c r="AG58" s="7" t="s">
        <v>11</v>
      </c>
      <c r="AH58" s="7" t="s">
        <v>17</v>
      </c>
      <c r="AL58" s="7" t="s">
        <v>10</v>
      </c>
      <c r="AR58" s="19" t="e">
        <f>IF(#REF!="základná",J58,0)</f>
        <v>#REF!</v>
      </c>
      <c r="AS58" s="19" t="e">
        <f>IF(#REF!="znížená",J58,0)</f>
        <v>#REF!</v>
      </c>
      <c r="AT58" s="19" t="e">
        <f>IF(#REF!="zákl. prenesená",J58,0)</f>
        <v>#REF!</v>
      </c>
      <c r="AU58" s="19" t="e">
        <f>IF(#REF!="zníž. prenesená",J58,0)</f>
        <v>#REF!</v>
      </c>
      <c r="AV58" s="19" t="e">
        <f>IF(#REF!="nulová",J58,0)</f>
        <v>#REF!</v>
      </c>
      <c r="AW58" s="7" t="s">
        <v>17</v>
      </c>
      <c r="AX58" s="20">
        <f t="shared" si="7"/>
        <v>0</v>
      </c>
      <c r="AY58" s="7" t="s">
        <v>15</v>
      </c>
      <c r="AZ58" s="7" t="s">
        <v>154</v>
      </c>
    </row>
    <row r="59" spans="1:52" s="1" customFormat="1" ht="25.5" customHeight="1">
      <c r="A59" s="15" t="s">
        <v>155</v>
      </c>
      <c r="B59" s="26" t="s">
        <v>156</v>
      </c>
      <c r="C59" s="26"/>
      <c r="D59" s="26"/>
      <c r="E59" s="26"/>
      <c r="F59" s="16" t="s">
        <v>26</v>
      </c>
      <c r="G59" s="17">
        <v>16</v>
      </c>
      <c r="H59" s="27">
        <v>0</v>
      </c>
      <c r="I59" s="27"/>
      <c r="J59" s="28">
        <f t="shared" si="6"/>
        <v>0</v>
      </c>
      <c r="K59" s="28"/>
      <c r="L59" s="28"/>
      <c r="M59" s="28"/>
      <c r="N59" s="18"/>
      <c r="AE59" s="7" t="s">
        <v>15</v>
      </c>
      <c r="AG59" s="7" t="s">
        <v>11</v>
      </c>
      <c r="AH59" s="7" t="s">
        <v>17</v>
      </c>
      <c r="AL59" s="7" t="s">
        <v>10</v>
      </c>
      <c r="AR59" s="19" t="e">
        <f>IF(#REF!="základná",J59,0)</f>
        <v>#REF!</v>
      </c>
      <c r="AS59" s="19" t="e">
        <f>IF(#REF!="znížená",J59,0)</f>
        <v>#REF!</v>
      </c>
      <c r="AT59" s="19" t="e">
        <f>IF(#REF!="zákl. prenesená",J59,0)</f>
        <v>#REF!</v>
      </c>
      <c r="AU59" s="19" t="e">
        <f>IF(#REF!="zníž. prenesená",J59,0)</f>
        <v>#REF!</v>
      </c>
      <c r="AV59" s="19" t="e">
        <f>IF(#REF!="nulová",J59,0)</f>
        <v>#REF!</v>
      </c>
      <c r="AW59" s="7" t="s">
        <v>17</v>
      </c>
      <c r="AX59" s="20">
        <f t="shared" si="7"/>
        <v>0</v>
      </c>
      <c r="AY59" s="7" t="s">
        <v>15</v>
      </c>
      <c r="AZ59" s="7" t="s">
        <v>157</v>
      </c>
    </row>
    <row r="60" spans="1:52" s="1" customFormat="1" ht="25.5" customHeight="1">
      <c r="A60" s="15" t="s">
        <v>158</v>
      </c>
      <c r="B60" s="26" t="s">
        <v>159</v>
      </c>
      <c r="C60" s="26"/>
      <c r="D60" s="26"/>
      <c r="E60" s="26"/>
      <c r="F60" s="16" t="s">
        <v>26</v>
      </c>
      <c r="G60" s="17">
        <v>27</v>
      </c>
      <c r="H60" s="27">
        <v>0</v>
      </c>
      <c r="I60" s="27"/>
      <c r="J60" s="28">
        <f t="shared" si="6"/>
        <v>0</v>
      </c>
      <c r="K60" s="28"/>
      <c r="L60" s="28"/>
      <c r="M60" s="28"/>
      <c r="N60" s="18"/>
      <c r="AE60" s="7" t="s">
        <v>15</v>
      </c>
      <c r="AG60" s="7" t="s">
        <v>11</v>
      </c>
      <c r="AH60" s="7" t="s">
        <v>17</v>
      </c>
      <c r="AL60" s="7" t="s">
        <v>10</v>
      </c>
      <c r="AR60" s="19" t="e">
        <f>IF(#REF!="základná",J60,0)</f>
        <v>#REF!</v>
      </c>
      <c r="AS60" s="19" t="e">
        <f>IF(#REF!="znížená",J60,0)</f>
        <v>#REF!</v>
      </c>
      <c r="AT60" s="19" t="e">
        <f>IF(#REF!="zákl. prenesená",J60,0)</f>
        <v>#REF!</v>
      </c>
      <c r="AU60" s="19" t="e">
        <f>IF(#REF!="zníž. prenesená",J60,0)</f>
        <v>#REF!</v>
      </c>
      <c r="AV60" s="19" t="e">
        <f>IF(#REF!="nulová",J60,0)</f>
        <v>#REF!</v>
      </c>
      <c r="AW60" s="7" t="s">
        <v>17</v>
      </c>
      <c r="AX60" s="20">
        <f t="shared" si="7"/>
        <v>0</v>
      </c>
      <c r="AY60" s="7" t="s">
        <v>15</v>
      </c>
      <c r="AZ60" s="7" t="s">
        <v>160</v>
      </c>
    </row>
    <row r="61" spans="1:52" s="1" customFormat="1" ht="25.5" customHeight="1">
      <c r="A61" s="15" t="s">
        <v>161</v>
      </c>
      <c r="B61" s="26" t="s">
        <v>162</v>
      </c>
      <c r="C61" s="26"/>
      <c r="D61" s="26"/>
      <c r="E61" s="26"/>
      <c r="F61" s="16" t="s">
        <v>26</v>
      </c>
      <c r="G61" s="17">
        <v>14</v>
      </c>
      <c r="H61" s="27">
        <v>0</v>
      </c>
      <c r="I61" s="27"/>
      <c r="J61" s="28">
        <f t="shared" si="6"/>
        <v>0</v>
      </c>
      <c r="K61" s="28"/>
      <c r="L61" s="28"/>
      <c r="M61" s="28"/>
      <c r="N61" s="18"/>
      <c r="AE61" s="7" t="s">
        <v>15</v>
      </c>
      <c r="AG61" s="7" t="s">
        <v>11</v>
      </c>
      <c r="AH61" s="7" t="s">
        <v>17</v>
      </c>
      <c r="AL61" s="7" t="s">
        <v>10</v>
      </c>
      <c r="AR61" s="19" t="e">
        <f>IF(#REF!="základná",J61,0)</f>
        <v>#REF!</v>
      </c>
      <c r="AS61" s="19" t="e">
        <f>IF(#REF!="znížená",J61,0)</f>
        <v>#REF!</v>
      </c>
      <c r="AT61" s="19" t="e">
        <f>IF(#REF!="zákl. prenesená",J61,0)</f>
        <v>#REF!</v>
      </c>
      <c r="AU61" s="19" t="e">
        <f>IF(#REF!="zníž. prenesená",J61,0)</f>
        <v>#REF!</v>
      </c>
      <c r="AV61" s="19" t="e">
        <f>IF(#REF!="nulová",J61,0)</f>
        <v>#REF!</v>
      </c>
      <c r="AW61" s="7" t="s">
        <v>17</v>
      </c>
      <c r="AX61" s="20">
        <f t="shared" si="7"/>
        <v>0</v>
      </c>
      <c r="AY61" s="7" t="s">
        <v>15</v>
      </c>
      <c r="AZ61" s="7" t="s">
        <v>163</v>
      </c>
    </row>
    <row r="62" spans="1:52" s="1" customFormat="1" ht="25.5" customHeight="1">
      <c r="A62" s="15" t="s">
        <v>164</v>
      </c>
      <c r="B62" s="26" t="s">
        <v>165</v>
      </c>
      <c r="C62" s="26"/>
      <c r="D62" s="26"/>
      <c r="E62" s="26"/>
      <c r="F62" s="16" t="s">
        <v>26</v>
      </c>
      <c r="G62" s="17">
        <v>6</v>
      </c>
      <c r="H62" s="27">
        <v>0</v>
      </c>
      <c r="I62" s="27"/>
      <c r="J62" s="28">
        <f t="shared" si="6"/>
        <v>0</v>
      </c>
      <c r="K62" s="28"/>
      <c r="L62" s="28"/>
      <c r="M62" s="28"/>
      <c r="N62" s="18"/>
      <c r="AE62" s="7" t="s">
        <v>15</v>
      </c>
      <c r="AG62" s="7" t="s">
        <v>11</v>
      </c>
      <c r="AH62" s="7" t="s">
        <v>17</v>
      </c>
      <c r="AL62" s="7" t="s">
        <v>10</v>
      </c>
      <c r="AR62" s="19" t="e">
        <f>IF(#REF!="základná",J62,0)</f>
        <v>#REF!</v>
      </c>
      <c r="AS62" s="19" t="e">
        <f>IF(#REF!="znížená",J62,0)</f>
        <v>#REF!</v>
      </c>
      <c r="AT62" s="19" t="e">
        <f>IF(#REF!="zákl. prenesená",J62,0)</f>
        <v>#REF!</v>
      </c>
      <c r="AU62" s="19" t="e">
        <f>IF(#REF!="zníž. prenesená",J62,0)</f>
        <v>#REF!</v>
      </c>
      <c r="AV62" s="19" t="e">
        <f>IF(#REF!="nulová",J62,0)</f>
        <v>#REF!</v>
      </c>
      <c r="AW62" s="7" t="s">
        <v>17</v>
      </c>
      <c r="AX62" s="20">
        <f t="shared" si="7"/>
        <v>0</v>
      </c>
      <c r="AY62" s="7" t="s">
        <v>15</v>
      </c>
      <c r="AZ62" s="7" t="s">
        <v>166</v>
      </c>
    </row>
    <row r="63" spans="1:52" s="1" customFormat="1" ht="25.5" customHeight="1">
      <c r="A63" s="15" t="s">
        <v>167</v>
      </c>
      <c r="B63" s="26" t="s">
        <v>168</v>
      </c>
      <c r="C63" s="26"/>
      <c r="D63" s="26"/>
      <c r="E63" s="26"/>
      <c r="F63" s="16" t="s">
        <v>26</v>
      </c>
      <c r="G63" s="17">
        <v>6</v>
      </c>
      <c r="H63" s="27">
        <v>0</v>
      </c>
      <c r="I63" s="27"/>
      <c r="J63" s="28">
        <f t="shared" si="6"/>
        <v>0</v>
      </c>
      <c r="K63" s="28"/>
      <c r="L63" s="28"/>
      <c r="M63" s="28"/>
      <c r="N63" s="18"/>
      <c r="AE63" s="7" t="s">
        <v>15</v>
      </c>
      <c r="AG63" s="7" t="s">
        <v>11</v>
      </c>
      <c r="AH63" s="7" t="s">
        <v>17</v>
      </c>
      <c r="AL63" s="7" t="s">
        <v>10</v>
      </c>
      <c r="AR63" s="19" t="e">
        <f>IF(#REF!="základná",J63,0)</f>
        <v>#REF!</v>
      </c>
      <c r="AS63" s="19" t="e">
        <f>IF(#REF!="znížená",J63,0)</f>
        <v>#REF!</v>
      </c>
      <c r="AT63" s="19" t="e">
        <f>IF(#REF!="zákl. prenesená",J63,0)</f>
        <v>#REF!</v>
      </c>
      <c r="AU63" s="19" t="e">
        <f>IF(#REF!="zníž. prenesená",J63,0)</f>
        <v>#REF!</v>
      </c>
      <c r="AV63" s="19" t="e">
        <f>IF(#REF!="nulová",J63,0)</f>
        <v>#REF!</v>
      </c>
      <c r="AW63" s="7" t="s">
        <v>17</v>
      </c>
      <c r="AX63" s="20">
        <f t="shared" si="7"/>
        <v>0</v>
      </c>
      <c r="AY63" s="7" t="s">
        <v>15</v>
      </c>
      <c r="AZ63" s="7" t="s">
        <v>169</v>
      </c>
    </row>
    <row r="64" spans="1:52" s="1" customFormat="1" ht="25.5" customHeight="1">
      <c r="A64" s="15" t="s">
        <v>170</v>
      </c>
      <c r="B64" s="26" t="s">
        <v>171</v>
      </c>
      <c r="C64" s="26"/>
      <c r="D64" s="26"/>
      <c r="E64" s="26"/>
      <c r="F64" s="16" t="s">
        <v>26</v>
      </c>
      <c r="G64" s="17">
        <v>4</v>
      </c>
      <c r="H64" s="27">
        <v>0</v>
      </c>
      <c r="I64" s="27"/>
      <c r="J64" s="28">
        <f t="shared" si="6"/>
        <v>0</v>
      </c>
      <c r="K64" s="28"/>
      <c r="L64" s="28"/>
      <c r="M64" s="28"/>
      <c r="N64" s="18"/>
      <c r="AE64" s="7" t="s">
        <v>15</v>
      </c>
      <c r="AG64" s="7" t="s">
        <v>11</v>
      </c>
      <c r="AH64" s="7" t="s">
        <v>17</v>
      </c>
      <c r="AL64" s="7" t="s">
        <v>10</v>
      </c>
      <c r="AR64" s="19" t="e">
        <f>IF(#REF!="základná",J64,0)</f>
        <v>#REF!</v>
      </c>
      <c r="AS64" s="19" t="e">
        <f>IF(#REF!="znížená",J64,0)</f>
        <v>#REF!</v>
      </c>
      <c r="AT64" s="19" t="e">
        <f>IF(#REF!="zákl. prenesená",J64,0)</f>
        <v>#REF!</v>
      </c>
      <c r="AU64" s="19" t="e">
        <f>IF(#REF!="zníž. prenesená",J64,0)</f>
        <v>#REF!</v>
      </c>
      <c r="AV64" s="19" t="e">
        <f>IF(#REF!="nulová",J64,0)</f>
        <v>#REF!</v>
      </c>
      <c r="AW64" s="7" t="s">
        <v>17</v>
      </c>
      <c r="AX64" s="20">
        <f t="shared" si="7"/>
        <v>0</v>
      </c>
      <c r="AY64" s="7" t="s">
        <v>15</v>
      </c>
      <c r="AZ64" s="7" t="s">
        <v>172</v>
      </c>
    </row>
    <row r="65" spans="1:52" s="1" customFormat="1" ht="25.5" customHeight="1">
      <c r="A65" s="15" t="s">
        <v>173</v>
      </c>
      <c r="B65" s="26" t="s">
        <v>174</v>
      </c>
      <c r="C65" s="26"/>
      <c r="D65" s="26"/>
      <c r="E65" s="26"/>
      <c r="F65" s="16" t="s">
        <v>26</v>
      </c>
      <c r="G65" s="17">
        <v>7</v>
      </c>
      <c r="H65" s="27">
        <v>0</v>
      </c>
      <c r="I65" s="27"/>
      <c r="J65" s="28">
        <f t="shared" si="6"/>
        <v>0</v>
      </c>
      <c r="K65" s="28"/>
      <c r="L65" s="28"/>
      <c r="M65" s="28"/>
      <c r="N65" s="18"/>
      <c r="AE65" s="7" t="s">
        <v>15</v>
      </c>
      <c r="AG65" s="7" t="s">
        <v>11</v>
      </c>
      <c r="AH65" s="7" t="s">
        <v>17</v>
      </c>
      <c r="AL65" s="7" t="s">
        <v>10</v>
      </c>
      <c r="AR65" s="19" t="e">
        <f>IF(#REF!="základná",J65,0)</f>
        <v>#REF!</v>
      </c>
      <c r="AS65" s="19" t="e">
        <f>IF(#REF!="znížená",J65,0)</f>
        <v>#REF!</v>
      </c>
      <c r="AT65" s="19" t="e">
        <f>IF(#REF!="zákl. prenesená",J65,0)</f>
        <v>#REF!</v>
      </c>
      <c r="AU65" s="19" t="e">
        <f>IF(#REF!="zníž. prenesená",J65,0)</f>
        <v>#REF!</v>
      </c>
      <c r="AV65" s="19" t="e">
        <f>IF(#REF!="nulová",J65,0)</f>
        <v>#REF!</v>
      </c>
      <c r="AW65" s="7" t="s">
        <v>17</v>
      </c>
      <c r="AX65" s="20">
        <f t="shared" si="7"/>
        <v>0</v>
      </c>
      <c r="AY65" s="7" t="s">
        <v>15</v>
      </c>
      <c r="AZ65" s="7" t="s">
        <v>175</v>
      </c>
    </row>
    <row r="66" spans="1:52" s="1" customFormat="1" ht="25.5" customHeight="1">
      <c r="A66" s="15" t="s">
        <v>176</v>
      </c>
      <c r="B66" s="26" t="s">
        <v>177</v>
      </c>
      <c r="C66" s="26"/>
      <c r="D66" s="26"/>
      <c r="E66" s="26"/>
      <c r="F66" s="16" t="s">
        <v>26</v>
      </c>
      <c r="G66" s="17">
        <v>4</v>
      </c>
      <c r="H66" s="27">
        <v>0</v>
      </c>
      <c r="I66" s="27"/>
      <c r="J66" s="28">
        <f t="shared" si="6"/>
        <v>0</v>
      </c>
      <c r="K66" s="28"/>
      <c r="L66" s="28"/>
      <c r="M66" s="28"/>
      <c r="N66" s="18"/>
      <c r="AE66" s="7" t="s">
        <v>15</v>
      </c>
      <c r="AG66" s="7" t="s">
        <v>11</v>
      </c>
      <c r="AH66" s="7" t="s">
        <v>17</v>
      </c>
      <c r="AL66" s="7" t="s">
        <v>10</v>
      </c>
      <c r="AR66" s="19" t="e">
        <f>IF(#REF!="základná",J66,0)</f>
        <v>#REF!</v>
      </c>
      <c r="AS66" s="19" t="e">
        <f>IF(#REF!="znížená",J66,0)</f>
        <v>#REF!</v>
      </c>
      <c r="AT66" s="19" t="e">
        <f>IF(#REF!="zákl. prenesená",J66,0)</f>
        <v>#REF!</v>
      </c>
      <c r="AU66" s="19" t="e">
        <f>IF(#REF!="zníž. prenesená",J66,0)</f>
        <v>#REF!</v>
      </c>
      <c r="AV66" s="19" t="e">
        <f>IF(#REF!="nulová",J66,0)</f>
        <v>#REF!</v>
      </c>
      <c r="AW66" s="7" t="s">
        <v>17</v>
      </c>
      <c r="AX66" s="20">
        <f t="shared" si="7"/>
        <v>0</v>
      </c>
      <c r="AY66" s="7" t="s">
        <v>15</v>
      </c>
      <c r="AZ66" s="7" t="s">
        <v>178</v>
      </c>
    </row>
    <row r="67" spans="1:52" s="1" customFormat="1" ht="25.5" customHeight="1">
      <c r="A67" s="15" t="s">
        <v>179</v>
      </c>
      <c r="B67" s="26" t="s">
        <v>180</v>
      </c>
      <c r="C67" s="26"/>
      <c r="D67" s="26"/>
      <c r="E67" s="26"/>
      <c r="F67" s="16" t="s">
        <v>26</v>
      </c>
      <c r="G67" s="17">
        <v>19</v>
      </c>
      <c r="H67" s="27">
        <v>0</v>
      </c>
      <c r="I67" s="27"/>
      <c r="J67" s="28">
        <f t="shared" si="6"/>
        <v>0</v>
      </c>
      <c r="K67" s="28"/>
      <c r="L67" s="28"/>
      <c r="M67" s="28"/>
      <c r="N67" s="18"/>
      <c r="AE67" s="7" t="s">
        <v>15</v>
      </c>
      <c r="AG67" s="7" t="s">
        <v>11</v>
      </c>
      <c r="AH67" s="7" t="s">
        <v>17</v>
      </c>
      <c r="AL67" s="7" t="s">
        <v>10</v>
      </c>
      <c r="AR67" s="19" t="e">
        <f>IF(#REF!="základná",J67,0)</f>
        <v>#REF!</v>
      </c>
      <c r="AS67" s="19" t="e">
        <f>IF(#REF!="znížená",J67,0)</f>
        <v>#REF!</v>
      </c>
      <c r="AT67" s="19" t="e">
        <f>IF(#REF!="zákl. prenesená",J67,0)</f>
        <v>#REF!</v>
      </c>
      <c r="AU67" s="19" t="e">
        <f>IF(#REF!="zníž. prenesená",J67,0)</f>
        <v>#REF!</v>
      </c>
      <c r="AV67" s="19" t="e">
        <f>IF(#REF!="nulová",J67,0)</f>
        <v>#REF!</v>
      </c>
      <c r="AW67" s="7" t="s">
        <v>17</v>
      </c>
      <c r="AX67" s="20">
        <f t="shared" si="7"/>
        <v>0</v>
      </c>
      <c r="AY67" s="7" t="s">
        <v>15</v>
      </c>
      <c r="AZ67" s="7" t="s">
        <v>181</v>
      </c>
    </row>
    <row r="68" spans="1:52" s="1" customFormat="1" ht="25.5" customHeight="1">
      <c r="A68" s="15" t="s">
        <v>182</v>
      </c>
      <c r="B68" s="26" t="s">
        <v>183</v>
      </c>
      <c r="C68" s="26"/>
      <c r="D68" s="26"/>
      <c r="E68" s="26"/>
      <c r="F68" s="16" t="s">
        <v>26</v>
      </c>
      <c r="G68" s="17">
        <v>1</v>
      </c>
      <c r="H68" s="27">
        <v>0</v>
      </c>
      <c r="I68" s="27"/>
      <c r="J68" s="28">
        <f t="shared" si="6"/>
        <v>0</v>
      </c>
      <c r="K68" s="28"/>
      <c r="L68" s="28"/>
      <c r="M68" s="28"/>
      <c r="N68" s="18"/>
      <c r="AE68" s="7" t="s">
        <v>15</v>
      </c>
      <c r="AG68" s="7" t="s">
        <v>11</v>
      </c>
      <c r="AH68" s="7" t="s">
        <v>17</v>
      </c>
      <c r="AL68" s="7" t="s">
        <v>10</v>
      </c>
      <c r="AR68" s="19" t="e">
        <f>IF(#REF!="základná",J68,0)</f>
        <v>#REF!</v>
      </c>
      <c r="AS68" s="19" t="e">
        <f>IF(#REF!="znížená",J68,0)</f>
        <v>#REF!</v>
      </c>
      <c r="AT68" s="19" t="e">
        <f>IF(#REF!="zákl. prenesená",J68,0)</f>
        <v>#REF!</v>
      </c>
      <c r="AU68" s="19" t="e">
        <f>IF(#REF!="zníž. prenesená",J68,0)</f>
        <v>#REF!</v>
      </c>
      <c r="AV68" s="19" t="e">
        <f>IF(#REF!="nulová",J68,0)</f>
        <v>#REF!</v>
      </c>
      <c r="AW68" s="7" t="s">
        <v>17</v>
      </c>
      <c r="AX68" s="20">
        <f t="shared" si="7"/>
        <v>0</v>
      </c>
      <c r="AY68" s="7" t="s">
        <v>15</v>
      </c>
      <c r="AZ68" s="7" t="s">
        <v>184</v>
      </c>
    </row>
    <row r="69" spans="1:52" s="1" customFormat="1" ht="25.5" customHeight="1">
      <c r="A69" s="15" t="s">
        <v>185</v>
      </c>
      <c r="B69" s="26" t="s">
        <v>186</v>
      </c>
      <c r="C69" s="26"/>
      <c r="D69" s="26"/>
      <c r="E69" s="26"/>
      <c r="F69" s="16" t="s">
        <v>26</v>
      </c>
      <c r="G69" s="17">
        <v>7</v>
      </c>
      <c r="H69" s="27">
        <v>0</v>
      </c>
      <c r="I69" s="27"/>
      <c r="J69" s="28">
        <f t="shared" si="6"/>
        <v>0</v>
      </c>
      <c r="K69" s="28"/>
      <c r="L69" s="28"/>
      <c r="M69" s="28"/>
      <c r="N69" s="18"/>
      <c r="AE69" s="7" t="s">
        <v>15</v>
      </c>
      <c r="AG69" s="7" t="s">
        <v>11</v>
      </c>
      <c r="AH69" s="7" t="s">
        <v>17</v>
      </c>
      <c r="AL69" s="7" t="s">
        <v>10</v>
      </c>
      <c r="AR69" s="19" t="e">
        <f>IF(#REF!="základná",J69,0)</f>
        <v>#REF!</v>
      </c>
      <c r="AS69" s="19" t="e">
        <f>IF(#REF!="znížená",J69,0)</f>
        <v>#REF!</v>
      </c>
      <c r="AT69" s="19" t="e">
        <f>IF(#REF!="zákl. prenesená",J69,0)</f>
        <v>#REF!</v>
      </c>
      <c r="AU69" s="19" t="e">
        <f>IF(#REF!="zníž. prenesená",J69,0)</f>
        <v>#REF!</v>
      </c>
      <c r="AV69" s="19" t="e">
        <f>IF(#REF!="nulová",J69,0)</f>
        <v>#REF!</v>
      </c>
      <c r="AW69" s="7" t="s">
        <v>17</v>
      </c>
      <c r="AX69" s="20">
        <f t="shared" si="7"/>
        <v>0</v>
      </c>
      <c r="AY69" s="7" t="s">
        <v>15</v>
      </c>
      <c r="AZ69" s="7" t="s">
        <v>187</v>
      </c>
    </row>
    <row r="70" spans="1:52" s="1" customFormat="1" ht="16.5" customHeight="1">
      <c r="A70" s="15" t="s">
        <v>188</v>
      </c>
      <c r="B70" s="26" t="s">
        <v>189</v>
      </c>
      <c r="C70" s="26"/>
      <c r="D70" s="26"/>
      <c r="E70" s="26"/>
      <c r="F70" s="16" t="s">
        <v>34</v>
      </c>
      <c r="G70" s="17">
        <v>1</v>
      </c>
      <c r="H70" s="27">
        <v>0</v>
      </c>
      <c r="I70" s="27"/>
      <c r="J70" s="28">
        <f t="shared" si="6"/>
        <v>0</v>
      </c>
      <c r="K70" s="28"/>
      <c r="L70" s="28"/>
      <c r="M70" s="28"/>
      <c r="N70" s="18"/>
      <c r="AE70" s="7" t="s">
        <v>15</v>
      </c>
      <c r="AG70" s="7" t="s">
        <v>11</v>
      </c>
      <c r="AH70" s="7" t="s">
        <v>17</v>
      </c>
      <c r="AL70" s="7" t="s">
        <v>10</v>
      </c>
      <c r="AR70" s="19" t="e">
        <f>IF(#REF!="základná",J70,0)</f>
        <v>#REF!</v>
      </c>
      <c r="AS70" s="19" t="e">
        <f>IF(#REF!="znížená",J70,0)</f>
        <v>#REF!</v>
      </c>
      <c r="AT70" s="19" t="e">
        <f>IF(#REF!="zákl. prenesená",J70,0)</f>
        <v>#REF!</v>
      </c>
      <c r="AU70" s="19" t="e">
        <f>IF(#REF!="zníž. prenesená",J70,0)</f>
        <v>#REF!</v>
      </c>
      <c r="AV70" s="19" t="e">
        <f>IF(#REF!="nulová",J70,0)</f>
        <v>#REF!</v>
      </c>
      <c r="AW70" s="7" t="s">
        <v>17</v>
      </c>
      <c r="AX70" s="20">
        <f t="shared" si="7"/>
        <v>0</v>
      </c>
      <c r="AY70" s="7" t="s">
        <v>15</v>
      </c>
      <c r="AZ70" s="7" t="s">
        <v>190</v>
      </c>
    </row>
    <row r="71" spans="1:52" s="1" customFormat="1" ht="25.5" customHeight="1">
      <c r="A71" s="15" t="s">
        <v>191</v>
      </c>
      <c r="B71" s="26" t="s">
        <v>192</v>
      </c>
      <c r="C71" s="26"/>
      <c r="D71" s="26"/>
      <c r="E71" s="26"/>
      <c r="F71" s="16" t="s">
        <v>34</v>
      </c>
      <c r="G71" s="17">
        <v>100</v>
      </c>
      <c r="H71" s="27">
        <v>0</v>
      </c>
      <c r="I71" s="27"/>
      <c r="J71" s="28">
        <f t="shared" si="6"/>
        <v>0</v>
      </c>
      <c r="K71" s="28"/>
      <c r="L71" s="28"/>
      <c r="M71" s="28"/>
      <c r="N71" s="18"/>
      <c r="AE71" s="7" t="s">
        <v>15</v>
      </c>
      <c r="AG71" s="7" t="s">
        <v>11</v>
      </c>
      <c r="AH71" s="7" t="s">
        <v>17</v>
      </c>
      <c r="AL71" s="7" t="s">
        <v>10</v>
      </c>
      <c r="AR71" s="19" t="e">
        <f>IF(#REF!="základná",J71,0)</f>
        <v>#REF!</v>
      </c>
      <c r="AS71" s="19" t="e">
        <f>IF(#REF!="znížená",J71,0)</f>
        <v>#REF!</v>
      </c>
      <c r="AT71" s="19" t="e">
        <f>IF(#REF!="zákl. prenesená",J71,0)</f>
        <v>#REF!</v>
      </c>
      <c r="AU71" s="19" t="e">
        <f>IF(#REF!="zníž. prenesená",J71,0)</f>
        <v>#REF!</v>
      </c>
      <c r="AV71" s="19" t="e">
        <f>IF(#REF!="nulová",J71,0)</f>
        <v>#REF!</v>
      </c>
      <c r="AW71" s="7" t="s">
        <v>17</v>
      </c>
      <c r="AX71" s="20">
        <f t="shared" si="7"/>
        <v>0</v>
      </c>
      <c r="AY71" s="7" t="s">
        <v>15</v>
      </c>
      <c r="AZ71" s="7" t="s">
        <v>193</v>
      </c>
    </row>
    <row r="72" spans="1:52" s="1" customFormat="1" ht="25.5" customHeight="1">
      <c r="A72" s="15" t="s">
        <v>194</v>
      </c>
      <c r="B72" s="26" t="s">
        <v>195</v>
      </c>
      <c r="C72" s="26"/>
      <c r="D72" s="26"/>
      <c r="E72" s="26"/>
      <c r="F72" s="16" t="s">
        <v>34</v>
      </c>
      <c r="G72" s="17">
        <v>16</v>
      </c>
      <c r="H72" s="27">
        <v>0</v>
      </c>
      <c r="I72" s="27"/>
      <c r="J72" s="28">
        <f t="shared" si="6"/>
        <v>0</v>
      </c>
      <c r="K72" s="28"/>
      <c r="L72" s="28"/>
      <c r="M72" s="28"/>
      <c r="N72" s="18"/>
      <c r="AE72" s="7" t="s">
        <v>15</v>
      </c>
      <c r="AG72" s="7" t="s">
        <v>11</v>
      </c>
      <c r="AH72" s="7" t="s">
        <v>17</v>
      </c>
      <c r="AL72" s="7" t="s">
        <v>10</v>
      </c>
      <c r="AR72" s="19" t="e">
        <f>IF(#REF!="základná",J72,0)</f>
        <v>#REF!</v>
      </c>
      <c r="AS72" s="19" t="e">
        <f>IF(#REF!="znížená",J72,0)</f>
        <v>#REF!</v>
      </c>
      <c r="AT72" s="19" t="e">
        <f>IF(#REF!="zákl. prenesená",J72,0)</f>
        <v>#REF!</v>
      </c>
      <c r="AU72" s="19" t="e">
        <f>IF(#REF!="zníž. prenesená",J72,0)</f>
        <v>#REF!</v>
      </c>
      <c r="AV72" s="19" t="e">
        <f>IF(#REF!="nulová",J72,0)</f>
        <v>#REF!</v>
      </c>
      <c r="AW72" s="7" t="s">
        <v>17</v>
      </c>
      <c r="AX72" s="20">
        <f t="shared" si="7"/>
        <v>0</v>
      </c>
      <c r="AY72" s="7" t="s">
        <v>15</v>
      </c>
      <c r="AZ72" s="7" t="s">
        <v>196</v>
      </c>
    </row>
    <row r="73" spans="1:52" s="1" customFormat="1" ht="38.25" customHeight="1">
      <c r="A73" s="15" t="s">
        <v>197</v>
      </c>
      <c r="B73" s="26" t="s">
        <v>198</v>
      </c>
      <c r="C73" s="26"/>
      <c r="D73" s="26"/>
      <c r="E73" s="26"/>
      <c r="F73" s="16" t="s">
        <v>30</v>
      </c>
      <c r="G73" s="17">
        <v>81.599999999999994</v>
      </c>
      <c r="H73" s="27">
        <v>0</v>
      </c>
      <c r="I73" s="27"/>
      <c r="J73" s="28">
        <f t="shared" si="6"/>
        <v>0</v>
      </c>
      <c r="K73" s="28"/>
      <c r="L73" s="28"/>
      <c r="M73" s="28"/>
      <c r="N73" s="18"/>
      <c r="AE73" s="7" t="s">
        <v>15</v>
      </c>
      <c r="AG73" s="7" t="s">
        <v>11</v>
      </c>
      <c r="AH73" s="7" t="s">
        <v>17</v>
      </c>
      <c r="AL73" s="7" t="s">
        <v>10</v>
      </c>
      <c r="AR73" s="19" t="e">
        <f>IF(#REF!="základná",J73,0)</f>
        <v>#REF!</v>
      </c>
      <c r="AS73" s="19" t="e">
        <f>IF(#REF!="znížená",J73,0)</f>
        <v>#REF!</v>
      </c>
      <c r="AT73" s="19" t="e">
        <f>IF(#REF!="zákl. prenesená",J73,0)</f>
        <v>#REF!</v>
      </c>
      <c r="AU73" s="19" t="e">
        <f>IF(#REF!="zníž. prenesená",J73,0)</f>
        <v>#REF!</v>
      </c>
      <c r="AV73" s="19" t="e">
        <f>IF(#REF!="nulová",J73,0)</f>
        <v>#REF!</v>
      </c>
      <c r="AW73" s="7" t="s">
        <v>17</v>
      </c>
      <c r="AX73" s="20">
        <f t="shared" si="7"/>
        <v>0</v>
      </c>
      <c r="AY73" s="7" t="s">
        <v>15</v>
      </c>
      <c r="AZ73" s="7" t="s">
        <v>199</v>
      </c>
    </row>
    <row r="74" spans="1:52" s="1" customFormat="1" ht="63.75" customHeight="1">
      <c r="A74" s="15" t="s">
        <v>200</v>
      </c>
      <c r="B74" s="26" t="s">
        <v>201</v>
      </c>
      <c r="C74" s="26"/>
      <c r="D74" s="26"/>
      <c r="E74" s="26"/>
      <c r="F74" s="16" t="s">
        <v>202</v>
      </c>
      <c r="G74" s="17">
        <v>10</v>
      </c>
      <c r="H74" s="27">
        <v>0</v>
      </c>
      <c r="I74" s="27"/>
      <c r="J74" s="28">
        <f t="shared" si="6"/>
        <v>0</v>
      </c>
      <c r="K74" s="28"/>
      <c r="L74" s="28"/>
      <c r="M74" s="28"/>
      <c r="N74" s="18"/>
      <c r="AE74" s="7" t="s">
        <v>15</v>
      </c>
      <c r="AG74" s="7" t="s">
        <v>11</v>
      </c>
      <c r="AH74" s="7" t="s">
        <v>17</v>
      </c>
      <c r="AL74" s="7" t="s">
        <v>10</v>
      </c>
      <c r="AR74" s="19" t="e">
        <f>IF(#REF!="základná",J74,0)</f>
        <v>#REF!</v>
      </c>
      <c r="AS74" s="19" t="e">
        <f>IF(#REF!="znížená",J74,0)</f>
        <v>#REF!</v>
      </c>
      <c r="AT74" s="19" t="e">
        <f>IF(#REF!="zákl. prenesená",J74,0)</f>
        <v>#REF!</v>
      </c>
      <c r="AU74" s="19" t="e">
        <f>IF(#REF!="zníž. prenesená",J74,0)</f>
        <v>#REF!</v>
      </c>
      <c r="AV74" s="19" t="e">
        <f>IF(#REF!="nulová",J74,0)</f>
        <v>#REF!</v>
      </c>
      <c r="AW74" s="7" t="s">
        <v>17</v>
      </c>
      <c r="AX74" s="20">
        <f t="shared" si="7"/>
        <v>0</v>
      </c>
      <c r="AY74" s="7" t="s">
        <v>15</v>
      </c>
      <c r="AZ74" s="7" t="s">
        <v>203</v>
      </c>
    </row>
    <row r="75" spans="1:52" s="1" customFormat="1" ht="51" customHeight="1">
      <c r="A75" s="15" t="s">
        <v>204</v>
      </c>
      <c r="B75" s="26" t="s">
        <v>205</v>
      </c>
      <c r="C75" s="26"/>
      <c r="D75" s="26"/>
      <c r="E75" s="26"/>
      <c r="F75" s="16" t="s">
        <v>202</v>
      </c>
      <c r="G75" s="17">
        <v>26</v>
      </c>
      <c r="H75" s="27">
        <v>0</v>
      </c>
      <c r="I75" s="27"/>
      <c r="J75" s="28">
        <f t="shared" si="6"/>
        <v>0</v>
      </c>
      <c r="K75" s="28"/>
      <c r="L75" s="28"/>
      <c r="M75" s="28"/>
      <c r="N75" s="18"/>
      <c r="AE75" s="7" t="s">
        <v>15</v>
      </c>
      <c r="AG75" s="7" t="s">
        <v>11</v>
      </c>
      <c r="AH75" s="7" t="s">
        <v>17</v>
      </c>
      <c r="AL75" s="7" t="s">
        <v>10</v>
      </c>
      <c r="AR75" s="19" t="e">
        <f>IF(#REF!="základná",J75,0)</f>
        <v>#REF!</v>
      </c>
      <c r="AS75" s="19" t="e">
        <f>IF(#REF!="znížená",J75,0)</f>
        <v>#REF!</v>
      </c>
      <c r="AT75" s="19" t="e">
        <f>IF(#REF!="zákl. prenesená",J75,0)</f>
        <v>#REF!</v>
      </c>
      <c r="AU75" s="19" t="e">
        <f>IF(#REF!="zníž. prenesená",J75,0)</f>
        <v>#REF!</v>
      </c>
      <c r="AV75" s="19" t="e">
        <f>IF(#REF!="nulová",J75,0)</f>
        <v>#REF!</v>
      </c>
      <c r="AW75" s="7" t="s">
        <v>17</v>
      </c>
      <c r="AX75" s="20">
        <f t="shared" si="7"/>
        <v>0</v>
      </c>
      <c r="AY75" s="7" t="s">
        <v>15</v>
      </c>
      <c r="AZ75" s="7" t="s">
        <v>206</v>
      </c>
    </row>
    <row r="76" spans="1:52" s="1" customFormat="1" ht="38.25" customHeight="1">
      <c r="A76" s="15" t="s">
        <v>207</v>
      </c>
      <c r="B76" s="26" t="s">
        <v>208</v>
      </c>
      <c r="C76" s="26"/>
      <c r="D76" s="26"/>
      <c r="E76" s="26"/>
      <c r="F76" s="16" t="s">
        <v>202</v>
      </c>
      <c r="G76" s="17">
        <v>2</v>
      </c>
      <c r="H76" s="27">
        <v>0</v>
      </c>
      <c r="I76" s="27"/>
      <c r="J76" s="28">
        <f t="shared" si="6"/>
        <v>0</v>
      </c>
      <c r="K76" s="28"/>
      <c r="L76" s="28"/>
      <c r="M76" s="28"/>
      <c r="N76" s="18"/>
      <c r="AE76" s="7" t="s">
        <v>15</v>
      </c>
      <c r="AG76" s="7" t="s">
        <v>11</v>
      </c>
      <c r="AH76" s="7" t="s">
        <v>17</v>
      </c>
      <c r="AL76" s="7" t="s">
        <v>10</v>
      </c>
      <c r="AR76" s="19" t="e">
        <f>IF(#REF!="základná",J76,0)</f>
        <v>#REF!</v>
      </c>
      <c r="AS76" s="19" t="e">
        <f>IF(#REF!="znížená",J76,0)</f>
        <v>#REF!</v>
      </c>
      <c r="AT76" s="19" t="e">
        <f>IF(#REF!="zákl. prenesená",J76,0)</f>
        <v>#REF!</v>
      </c>
      <c r="AU76" s="19" t="e">
        <f>IF(#REF!="zníž. prenesená",J76,0)</f>
        <v>#REF!</v>
      </c>
      <c r="AV76" s="19" t="e">
        <f>IF(#REF!="nulová",J76,0)</f>
        <v>#REF!</v>
      </c>
      <c r="AW76" s="7" t="s">
        <v>17</v>
      </c>
      <c r="AX76" s="20">
        <f t="shared" si="7"/>
        <v>0</v>
      </c>
      <c r="AY76" s="7" t="s">
        <v>15</v>
      </c>
      <c r="AZ76" s="7" t="s">
        <v>209</v>
      </c>
    </row>
    <row r="77" spans="1:52" s="1" customFormat="1" ht="16.5" customHeight="1">
      <c r="A77" s="15" t="s">
        <v>210</v>
      </c>
      <c r="B77" s="26" t="s">
        <v>211</v>
      </c>
      <c r="C77" s="26"/>
      <c r="D77" s="26"/>
      <c r="E77" s="26"/>
      <c r="F77" s="16" t="s">
        <v>30</v>
      </c>
      <c r="G77" s="17">
        <v>55</v>
      </c>
      <c r="H77" s="27">
        <v>0</v>
      </c>
      <c r="I77" s="27"/>
      <c r="J77" s="28">
        <f t="shared" si="6"/>
        <v>0</v>
      </c>
      <c r="K77" s="28"/>
      <c r="L77" s="28"/>
      <c r="M77" s="28"/>
      <c r="N77" s="18"/>
      <c r="AE77" s="7" t="s">
        <v>15</v>
      </c>
      <c r="AG77" s="7" t="s">
        <v>11</v>
      </c>
      <c r="AH77" s="7" t="s">
        <v>17</v>
      </c>
      <c r="AL77" s="7" t="s">
        <v>10</v>
      </c>
      <c r="AR77" s="19" t="e">
        <f>IF(#REF!="základná",J77,0)</f>
        <v>#REF!</v>
      </c>
      <c r="AS77" s="19" t="e">
        <f>IF(#REF!="znížená",J77,0)</f>
        <v>#REF!</v>
      </c>
      <c r="AT77" s="19" t="e">
        <f>IF(#REF!="zákl. prenesená",J77,0)</f>
        <v>#REF!</v>
      </c>
      <c r="AU77" s="19" t="e">
        <f>IF(#REF!="zníž. prenesená",J77,0)</f>
        <v>#REF!</v>
      </c>
      <c r="AV77" s="19" t="e">
        <f>IF(#REF!="nulová",J77,0)</f>
        <v>#REF!</v>
      </c>
      <c r="AW77" s="7" t="s">
        <v>17</v>
      </c>
      <c r="AX77" s="20">
        <f t="shared" si="7"/>
        <v>0</v>
      </c>
      <c r="AY77" s="7" t="s">
        <v>15</v>
      </c>
      <c r="AZ77" s="7" t="s">
        <v>212</v>
      </c>
    </row>
    <row r="78" spans="1:52" s="1" customFormat="1" ht="38.25" customHeight="1">
      <c r="A78" s="15" t="s">
        <v>213</v>
      </c>
      <c r="B78" s="26" t="s">
        <v>214</v>
      </c>
      <c r="C78" s="26"/>
      <c r="D78" s="26"/>
      <c r="E78" s="26"/>
      <c r="F78" s="16" t="s">
        <v>215</v>
      </c>
      <c r="G78" s="17">
        <v>22</v>
      </c>
      <c r="H78" s="27">
        <v>0</v>
      </c>
      <c r="I78" s="27"/>
      <c r="J78" s="28">
        <f t="shared" si="6"/>
        <v>0</v>
      </c>
      <c r="K78" s="28"/>
      <c r="L78" s="28"/>
      <c r="M78" s="28"/>
      <c r="N78" s="18"/>
      <c r="AE78" s="7" t="s">
        <v>15</v>
      </c>
      <c r="AG78" s="7" t="s">
        <v>11</v>
      </c>
      <c r="AH78" s="7" t="s">
        <v>17</v>
      </c>
      <c r="AL78" s="7" t="s">
        <v>10</v>
      </c>
      <c r="AR78" s="19" t="e">
        <f>IF(#REF!="základná",J78,0)</f>
        <v>#REF!</v>
      </c>
      <c r="AS78" s="19" t="e">
        <f>IF(#REF!="znížená",J78,0)</f>
        <v>#REF!</v>
      </c>
      <c r="AT78" s="19" t="e">
        <f>IF(#REF!="zákl. prenesená",J78,0)</f>
        <v>#REF!</v>
      </c>
      <c r="AU78" s="19" t="e">
        <f>IF(#REF!="zníž. prenesená",J78,0)</f>
        <v>#REF!</v>
      </c>
      <c r="AV78" s="19" t="e">
        <f>IF(#REF!="nulová",J78,0)</f>
        <v>#REF!</v>
      </c>
      <c r="AW78" s="7" t="s">
        <v>17</v>
      </c>
      <c r="AX78" s="20">
        <f t="shared" si="7"/>
        <v>0</v>
      </c>
      <c r="AY78" s="7" t="s">
        <v>15</v>
      </c>
      <c r="AZ78" s="7" t="s">
        <v>216</v>
      </c>
    </row>
    <row r="79" spans="1:52" s="1" customFormat="1" ht="25.5" customHeight="1">
      <c r="A79" s="15" t="s">
        <v>217</v>
      </c>
      <c r="B79" s="26" t="s">
        <v>218</v>
      </c>
      <c r="C79" s="26"/>
      <c r="D79" s="26"/>
      <c r="E79" s="26"/>
      <c r="F79" s="16" t="s">
        <v>219</v>
      </c>
      <c r="G79" s="17">
        <v>0</v>
      </c>
      <c r="H79" s="27">
        <v>0</v>
      </c>
      <c r="I79" s="27"/>
      <c r="J79" s="28">
        <f t="shared" si="6"/>
        <v>0</v>
      </c>
      <c r="K79" s="28"/>
      <c r="L79" s="28"/>
      <c r="M79" s="28"/>
      <c r="N79" s="18"/>
      <c r="AE79" s="7" t="s">
        <v>15</v>
      </c>
      <c r="AG79" s="7" t="s">
        <v>11</v>
      </c>
      <c r="AH79" s="7" t="s">
        <v>17</v>
      </c>
      <c r="AL79" s="7" t="s">
        <v>10</v>
      </c>
      <c r="AR79" s="19" t="e">
        <f>IF(#REF!="základná",J79,0)</f>
        <v>#REF!</v>
      </c>
      <c r="AS79" s="19" t="e">
        <f>IF(#REF!="znížená",J79,0)</f>
        <v>#REF!</v>
      </c>
      <c r="AT79" s="19" t="e">
        <f>IF(#REF!="zákl. prenesená",J79,0)</f>
        <v>#REF!</v>
      </c>
      <c r="AU79" s="19" t="e">
        <f>IF(#REF!="zníž. prenesená",J79,0)</f>
        <v>#REF!</v>
      </c>
      <c r="AV79" s="19" t="e">
        <f>IF(#REF!="nulová",J79,0)</f>
        <v>#REF!</v>
      </c>
      <c r="AW79" s="7" t="s">
        <v>17</v>
      </c>
      <c r="AX79" s="20">
        <f t="shared" si="7"/>
        <v>0</v>
      </c>
      <c r="AY79" s="7" t="s">
        <v>15</v>
      </c>
      <c r="AZ79" s="7" t="s">
        <v>220</v>
      </c>
    </row>
    <row r="80" spans="1:52" s="1" customFormat="1" ht="25.5" customHeight="1">
      <c r="A80" s="15" t="s">
        <v>221</v>
      </c>
      <c r="B80" s="26" t="s">
        <v>222</v>
      </c>
      <c r="C80" s="26"/>
      <c r="D80" s="26"/>
      <c r="E80" s="26"/>
      <c r="F80" s="16" t="s">
        <v>219</v>
      </c>
      <c r="G80" s="17">
        <v>0</v>
      </c>
      <c r="H80" s="27">
        <v>0</v>
      </c>
      <c r="I80" s="27"/>
      <c r="J80" s="28">
        <f t="shared" si="6"/>
        <v>0</v>
      </c>
      <c r="K80" s="28"/>
      <c r="L80" s="28"/>
      <c r="M80" s="28"/>
      <c r="N80" s="18"/>
      <c r="AE80" s="7" t="s">
        <v>15</v>
      </c>
      <c r="AG80" s="7" t="s">
        <v>11</v>
      </c>
      <c r="AH80" s="7" t="s">
        <v>17</v>
      </c>
      <c r="AL80" s="7" t="s">
        <v>10</v>
      </c>
      <c r="AR80" s="19" t="e">
        <f>IF(#REF!="základná",J80,0)</f>
        <v>#REF!</v>
      </c>
      <c r="AS80" s="19" t="e">
        <f>IF(#REF!="znížená",J80,0)</f>
        <v>#REF!</v>
      </c>
      <c r="AT80" s="19" t="e">
        <f>IF(#REF!="zákl. prenesená",J80,0)</f>
        <v>#REF!</v>
      </c>
      <c r="AU80" s="19" t="e">
        <f>IF(#REF!="zníž. prenesená",J80,0)</f>
        <v>#REF!</v>
      </c>
      <c r="AV80" s="19" t="e">
        <f>IF(#REF!="nulová",J80,0)</f>
        <v>#REF!</v>
      </c>
      <c r="AW80" s="7" t="s">
        <v>17</v>
      </c>
      <c r="AX80" s="20">
        <f t="shared" si="7"/>
        <v>0</v>
      </c>
      <c r="AY80" s="7" t="s">
        <v>15</v>
      </c>
      <c r="AZ80" s="7" t="s">
        <v>223</v>
      </c>
    </row>
    <row r="81" spans="1:52" s="1" customFormat="1" ht="25.5" customHeight="1">
      <c r="A81" s="15" t="s">
        <v>224</v>
      </c>
      <c r="B81" s="26" t="s">
        <v>225</v>
      </c>
      <c r="C81" s="26"/>
      <c r="D81" s="26"/>
      <c r="E81" s="26"/>
      <c r="F81" s="16" t="s">
        <v>219</v>
      </c>
      <c r="G81" s="17">
        <v>0</v>
      </c>
      <c r="H81" s="27">
        <v>0</v>
      </c>
      <c r="I81" s="27"/>
      <c r="J81" s="28">
        <f t="shared" si="6"/>
        <v>0</v>
      </c>
      <c r="K81" s="28"/>
      <c r="L81" s="28"/>
      <c r="M81" s="28"/>
      <c r="N81" s="18"/>
      <c r="AE81" s="7" t="s">
        <v>15</v>
      </c>
      <c r="AG81" s="7" t="s">
        <v>11</v>
      </c>
      <c r="AH81" s="7" t="s">
        <v>17</v>
      </c>
      <c r="AL81" s="7" t="s">
        <v>10</v>
      </c>
      <c r="AR81" s="19" t="e">
        <f>IF(#REF!="základná",J81,0)</f>
        <v>#REF!</v>
      </c>
      <c r="AS81" s="19" t="e">
        <f>IF(#REF!="znížená",J81,0)</f>
        <v>#REF!</v>
      </c>
      <c r="AT81" s="19" t="e">
        <f>IF(#REF!="zákl. prenesená",J81,0)</f>
        <v>#REF!</v>
      </c>
      <c r="AU81" s="19" t="e">
        <f>IF(#REF!="zníž. prenesená",J81,0)</f>
        <v>#REF!</v>
      </c>
      <c r="AV81" s="19" t="e">
        <f>IF(#REF!="nulová",J81,0)</f>
        <v>#REF!</v>
      </c>
      <c r="AW81" s="7" t="s">
        <v>17</v>
      </c>
      <c r="AX81" s="20">
        <f t="shared" si="7"/>
        <v>0</v>
      </c>
      <c r="AY81" s="7" t="s">
        <v>15</v>
      </c>
      <c r="AZ81" s="7" t="s">
        <v>226</v>
      </c>
    </row>
    <row r="82" spans="1:52" s="1" customFormat="1" ht="38.25" customHeight="1">
      <c r="A82" s="15" t="s">
        <v>227</v>
      </c>
      <c r="B82" s="26" t="s">
        <v>228</v>
      </c>
      <c r="C82" s="26"/>
      <c r="D82" s="26"/>
      <c r="E82" s="26"/>
      <c r="F82" s="16" t="s">
        <v>219</v>
      </c>
      <c r="G82" s="17">
        <v>0</v>
      </c>
      <c r="H82" s="27">
        <v>0</v>
      </c>
      <c r="I82" s="27"/>
      <c r="J82" s="28">
        <f t="shared" si="6"/>
        <v>0</v>
      </c>
      <c r="K82" s="28"/>
      <c r="L82" s="28"/>
      <c r="M82" s="28"/>
      <c r="N82" s="18"/>
      <c r="AE82" s="7" t="s">
        <v>15</v>
      </c>
      <c r="AG82" s="7" t="s">
        <v>11</v>
      </c>
      <c r="AH82" s="7" t="s">
        <v>17</v>
      </c>
      <c r="AL82" s="7" t="s">
        <v>10</v>
      </c>
      <c r="AR82" s="19" t="e">
        <f>IF(#REF!="základná",J82,0)</f>
        <v>#REF!</v>
      </c>
      <c r="AS82" s="19" t="e">
        <f>IF(#REF!="znížená",J82,0)</f>
        <v>#REF!</v>
      </c>
      <c r="AT82" s="19" t="e">
        <f>IF(#REF!="zákl. prenesená",J82,0)</f>
        <v>#REF!</v>
      </c>
      <c r="AU82" s="19" t="e">
        <f>IF(#REF!="zníž. prenesená",J82,0)</f>
        <v>#REF!</v>
      </c>
      <c r="AV82" s="19" t="e">
        <f>IF(#REF!="nulová",J82,0)</f>
        <v>#REF!</v>
      </c>
      <c r="AW82" s="7" t="s">
        <v>17</v>
      </c>
      <c r="AX82" s="20">
        <f t="shared" si="7"/>
        <v>0</v>
      </c>
      <c r="AY82" s="7" t="s">
        <v>15</v>
      </c>
      <c r="AZ82" s="7" t="s">
        <v>229</v>
      </c>
    </row>
    <row r="83" spans="1:52" s="1" customFormat="1" ht="49.9" customHeight="1">
      <c r="A83" s="3"/>
      <c r="B83" s="3"/>
      <c r="C83" s="3"/>
      <c r="D83" s="3"/>
      <c r="E83" s="3"/>
      <c r="F83" s="3"/>
      <c r="G83" s="3"/>
      <c r="H83" s="3"/>
      <c r="I83" s="3"/>
      <c r="J83" s="24">
        <f>AX83</f>
        <v>0</v>
      </c>
      <c r="K83" s="25"/>
      <c r="L83" s="25"/>
      <c r="M83" s="25"/>
      <c r="N83" s="2"/>
      <c r="AG83" s="7" t="s">
        <v>6</v>
      </c>
      <c r="AH83" s="7" t="s">
        <v>9</v>
      </c>
      <c r="AL83" s="7" t="s">
        <v>230</v>
      </c>
      <c r="AX83" s="20">
        <v>0</v>
      </c>
    </row>
    <row r="84" spans="1:52" s="1" customFormat="1" ht="6.9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3"/>
    </row>
  </sheetData>
  <mergeCells count="232">
    <mergeCell ref="B5:E5"/>
    <mergeCell ref="H5:I5"/>
    <mergeCell ref="J5:M5"/>
    <mergeCell ref="B6:E6"/>
    <mergeCell ref="H6:I6"/>
    <mergeCell ref="J6:M6"/>
    <mergeCell ref="B2:E2"/>
    <mergeCell ref="H2:I2"/>
    <mergeCell ref="J2:M2"/>
    <mergeCell ref="J3:M3"/>
    <mergeCell ref="J4:M4"/>
    <mergeCell ref="B9:E9"/>
    <mergeCell ref="H9:I9"/>
    <mergeCell ref="J9:M9"/>
    <mergeCell ref="B10:E10"/>
    <mergeCell ref="H10:I10"/>
    <mergeCell ref="J10:M10"/>
    <mergeCell ref="B7:E7"/>
    <mergeCell ref="H7:I7"/>
    <mergeCell ref="J7:M7"/>
    <mergeCell ref="B8:E8"/>
    <mergeCell ref="H8:I8"/>
    <mergeCell ref="J8:M8"/>
    <mergeCell ref="B13:E13"/>
    <mergeCell ref="H13:I13"/>
    <mergeCell ref="J13:M13"/>
    <mergeCell ref="B14:E14"/>
    <mergeCell ref="H14:I14"/>
    <mergeCell ref="J14:M14"/>
    <mergeCell ref="B11:E11"/>
    <mergeCell ref="H11:I11"/>
    <mergeCell ref="J11:M11"/>
    <mergeCell ref="B12:E12"/>
    <mergeCell ref="H12:I12"/>
    <mergeCell ref="J12:M12"/>
    <mergeCell ref="B17:E17"/>
    <mergeCell ref="H17:I17"/>
    <mergeCell ref="J17:M17"/>
    <mergeCell ref="B18:E18"/>
    <mergeCell ref="H18:I18"/>
    <mergeCell ref="J18:M18"/>
    <mergeCell ref="B15:E15"/>
    <mergeCell ref="H15:I15"/>
    <mergeCell ref="J15:M15"/>
    <mergeCell ref="B16:E16"/>
    <mergeCell ref="H16:I16"/>
    <mergeCell ref="J16:M16"/>
    <mergeCell ref="B22:E22"/>
    <mergeCell ref="H22:I22"/>
    <mergeCell ref="J22:M22"/>
    <mergeCell ref="B23:E23"/>
    <mergeCell ref="H23:I23"/>
    <mergeCell ref="J23:M23"/>
    <mergeCell ref="B19:E19"/>
    <mergeCell ref="H19:I19"/>
    <mergeCell ref="J19:M19"/>
    <mergeCell ref="J20:M20"/>
    <mergeCell ref="B21:E21"/>
    <mergeCell ref="H21:I21"/>
    <mergeCell ref="J21:M21"/>
    <mergeCell ref="B27:E27"/>
    <mergeCell ref="H27:I27"/>
    <mergeCell ref="J27:M27"/>
    <mergeCell ref="B28:E28"/>
    <mergeCell ref="H28:I28"/>
    <mergeCell ref="J28:M28"/>
    <mergeCell ref="B24:E24"/>
    <mergeCell ref="H24:I24"/>
    <mergeCell ref="J24:M24"/>
    <mergeCell ref="J25:M25"/>
    <mergeCell ref="B26:E26"/>
    <mergeCell ref="H26:I26"/>
    <mergeCell ref="J26:M26"/>
    <mergeCell ref="B31:E31"/>
    <mergeCell ref="H31:I31"/>
    <mergeCell ref="J31:M31"/>
    <mergeCell ref="B32:E32"/>
    <mergeCell ref="H32:I32"/>
    <mergeCell ref="J32:M32"/>
    <mergeCell ref="B29:E29"/>
    <mergeCell ref="H29:I29"/>
    <mergeCell ref="J29:M29"/>
    <mergeCell ref="B30:E30"/>
    <mergeCell ref="H30:I30"/>
    <mergeCell ref="J30:M30"/>
    <mergeCell ref="B36:E36"/>
    <mergeCell ref="H36:I36"/>
    <mergeCell ref="J36:M36"/>
    <mergeCell ref="B37:E37"/>
    <mergeCell ref="H37:I37"/>
    <mergeCell ref="J37:M37"/>
    <mergeCell ref="B33:E33"/>
    <mergeCell ref="H33:I33"/>
    <mergeCell ref="J33:M33"/>
    <mergeCell ref="J34:M34"/>
    <mergeCell ref="B35:E35"/>
    <mergeCell ref="H35:I35"/>
    <mergeCell ref="J35:M35"/>
    <mergeCell ref="B40:E40"/>
    <mergeCell ref="H40:I40"/>
    <mergeCell ref="J40:M40"/>
    <mergeCell ref="B41:E41"/>
    <mergeCell ref="H41:I41"/>
    <mergeCell ref="J41:M41"/>
    <mergeCell ref="B38:E38"/>
    <mergeCell ref="H38:I38"/>
    <mergeCell ref="J38:M38"/>
    <mergeCell ref="B39:E39"/>
    <mergeCell ref="H39:I39"/>
    <mergeCell ref="J39:M39"/>
    <mergeCell ref="B44:E44"/>
    <mergeCell ref="H44:I44"/>
    <mergeCell ref="J44:M44"/>
    <mergeCell ref="B45:E45"/>
    <mergeCell ref="H45:I45"/>
    <mergeCell ref="J45:M45"/>
    <mergeCell ref="B42:E42"/>
    <mergeCell ref="H42:I42"/>
    <mergeCell ref="J42:M42"/>
    <mergeCell ref="B43:E43"/>
    <mergeCell ref="H43:I43"/>
    <mergeCell ref="J43:M43"/>
    <mergeCell ref="B48:E48"/>
    <mergeCell ref="H48:I48"/>
    <mergeCell ref="J48:M48"/>
    <mergeCell ref="B49:E49"/>
    <mergeCell ref="H49:I49"/>
    <mergeCell ref="J49:M49"/>
    <mergeCell ref="B46:E46"/>
    <mergeCell ref="H46:I46"/>
    <mergeCell ref="J46:M46"/>
    <mergeCell ref="B47:E47"/>
    <mergeCell ref="H47:I47"/>
    <mergeCell ref="J47:M47"/>
    <mergeCell ref="J52:M52"/>
    <mergeCell ref="B53:E53"/>
    <mergeCell ref="H53:I53"/>
    <mergeCell ref="J53:M53"/>
    <mergeCell ref="B54:E54"/>
    <mergeCell ref="H54:I54"/>
    <mergeCell ref="J54:M54"/>
    <mergeCell ref="B50:E50"/>
    <mergeCell ref="H50:I50"/>
    <mergeCell ref="J50:M50"/>
    <mergeCell ref="B51:E51"/>
    <mergeCell ref="H51:I51"/>
    <mergeCell ref="J51:M51"/>
    <mergeCell ref="B57:E57"/>
    <mergeCell ref="H57:I57"/>
    <mergeCell ref="J57:M57"/>
    <mergeCell ref="B58:E58"/>
    <mergeCell ref="H58:I58"/>
    <mergeCell ref="J58:M58"/>
    <mergeCell ref="B55:E55"/>
    <mergeCell ref="H55:I55"/>
    <mergeCell ref="J55:M55"/>
    <mergeCell ref="B56:E56"/>
    <mergeCell ref="H56:I56"/>
    <mergeCell ref="J56:M56"/>
    <mergeCell ref="B61:E61"/>
    <mergeCell ref="H61:I61"/>
    <mergeCell ref="J61:M61"/>
    <mergeCell ref="B62:E62"/>
    <mergeCell ref="H62:I62"/>
    <mergeCell ref="J62:M62"/>
    <mergeCell ref="B59:E59"/>
    <mergeCell ref="H59:I59"/>
    <mergeCell ref="J59:M59"/>
    <mergeCell ref="B60:E60"/>
    <mergeCell ref="H60:I60"/>
    <mergeCell ref="J60:M60"/>
    <mergeCell ref="B65:E65"/>
    <mergeCell ref="H65:I65"/>
    <mergeCell ref="J65:M65"/>
    <mergeCell ref="B66:E66"/>
    <mergeCell ref="H66:I66"/>
    <mergeCell ref="J66:M66"/>
    <mergeCell ref="B63:E63"/>
    <mergeCell ref="H63:I63"/>
    <mergeCell ref="J63:M63"/>
    <mergeCell ref="B64:E64"/>
    <mergeCell ref="H64:I64"/>
    <mergeCell ref="J64:M64"/>
    <mergeCell ref="B69:E69"/>
    <mergeCell ref="H69:I69"/>
    <mergeCell ref="J69:M69"/>
    <mergeCell ref="B70:E70"/>
    <mergeCell ref="H70:I70"/>
    <mergeCell ref="J70:M70"/>
    <mergeCell ref="B67:E67"/>
    <mergeCell ref="H67:I67"/>
    <mergeCell ref="J67:M67"/>
    <mergeCell ref="B68:E68"/>
    <mergeCell ref="H68:I68"/>
    <mergeCell ref="J68:M68"/>
    <mergeCell ref="B73:E73"/>
    <mergeCell ref="H73:I73"/>
    <mergeCell ref="J73:M73"/>
    <mergeCell ref="B74:E74"/>
    <mergeCell ref="H74:I74"/>
    <mergeCell ref="J74:M74"/>
    <mergeCell ref="B71:E71"/>
    <mergeCell ref="H71:I71"/>
    <mergeCell ref="J71:M71"/>
    <mergeCell ref="B72:E72"/>
    <mergeCell ref="H72:I72"/>
    <mergeCell ref="J72:M72"/>
    <mergeCell ref="B77:E77"/>
    <mergeCell ref="H77:I77"/>
    <mergeCell ref="J77:M77"/>
    <mergeCell ref="B78:E78"/>
    <mergeCell ref="H78:I78"/>
    <mergeCell ref="J78:M78"/>
    <mergeCell ref="B75:E75"/>
    <mergeCell ref="H75:I75"/>
    <mergeCell ref="J75:M75"/>
    <mergeCell ref="B76:E76"/>
    <mergeCell ref="H76:I76"/>
    <mergeCell ref="J76:M76"/>
    <mergeCell ref="J83:M83"/>
    <mergeCell ref="B81:E81"/>
    <mergeCell ref="H81:I81"/>
    <mergeCell ref="J81:M81"/>
    <mergeCell ref="B82:E82"/>
    <mergeCell ref="H82:I82"/>
    <mergeCell ref="J82:M82"/>
    <mergeCell ref="B79:E79"/>
    <mergeCell ref="H79:I79"/>
    <mergeCell ref="J79:M79"/>
    <mergeCell ref="B80:E80"/>
    <mergeCell ref="H80:I80"/>
    <mergeCell ref="J80:M8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Stančíková</dc:creator>
  <cp:lastModifiedBy>Stančíková</cp:lastModifiedBy>
  <dcterms:created xsi:type="dcterms:W3CDTF">2018-10-08T10:44:46Z</dcterms:created>
  <dcterms:modified xsi:type="dcterms:W3CDTF">2018-11-06T11:11:07Z</dcterms:modified>
</cp:coreProperties>
</file>