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8340"/>
  </bookViews>
  <sheets>
    <sheet name="Rekonstrukce koupelny Dobročovi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H22" i="2" l="1"/>
  <c r="I22" i="2" s="1"/>
  <c r="F20" i="2"/>
  <c r="F23" i="2"/>
  <c r="F21" i="2"/>
  <c r="H21" i="2" s="1"/>
  <c r="H20" i="2"/>
  <c r="F19" i="2"/>
  <c r="H19" i="2" s="1"/>
  <c r="F18" i="2"/>
  <c r="F17" i="2"/>
  <c r="H17" i="2" s="1"/>
  <c r="F16" i="2"/>
  <c r="H16" i="2" s="1"/>
  <c r="F15" i="2"/>
  <c r="H15" i="2" s="1"/>
  <c r="F14" i="2"/>
  <c r="F13" i="2"/>
  <c r="H13" i="2" s="1"/>
  <c r="F12" i="2"/>
  <c r="H12" i="2" s="1"/>
  <c r="F11" i="2"/>
  <c r="H11" i="2" s="1"/>
  <c r="F10" i="2"/>
  <c r="F9" i="2"/>
  <c r="H9" i="2" s="1"/>
  <c r="F8" i="2"/>
  <c r="H8" i="2" l="1"/>
  <c r="E29" i="2"/>
  <c r="I23" i="2"/>
  <c r="H23" i="2"/>
  <c r="I8" i="2"/>
  <c r="H10" i="2"/>
  <c r="I10" i="2" s="1"/>
  <c r="I12" i="2"/>
  <c r="H14" i="2"/>
  <c r="I14" i="2" s="1"/>
  <c r="I16" i="2"/>
  <c r="H18" i="2"/>
  <c r="I18" i="2" s="1"/>
  <c r="I20" i="2"/>
  <c r="I9" i="2"/>
  <c r="I11" i="2"/>
  <c r="I13" i="2"/>
  <c r="I15" i="2"/>
  <c r="I17" i="2"/>
  <c r="I19" i="2"/>
  <c r="I21" i="2"/>
  <c r="F29" i="2" l="1"/>
</calcChain>
</file>

<file path=xl/sharedStrings.xml><?xml version="1.0" encoding="utf-8"?>
<sst xmlns="http://schemas.openxmlformats.org/spreadsheetml/2006/main" count="30" uniqueCount="30">
  <si>
    <t>Předmět zdanitelného plnění</t>
  </si>
  <si>
    <t>Množství</t>
  </si>
  <si>
    <t>Cena za jedn. v CZK bez DPH</t>
  </si>
  <si>
    <t>Sazba DPH</t>
  </si>
  <si>
    <t>Částka DPH</t>
  </si>
  <si>
    <t>Traffic umyvadlo 60 x 48 s 1 otvorem s Reflexem, náb</t>
  </si>
  <si>
    <t>Traffic skříň pod umyvadlo 60 cm, BÍLÁ, 2 zásuvky</t>
  </si>
  <si>
    <t>SanSwiss SWING-LINE 1-kř. van.zástěna s PS v rov.,</t>
  </si>
  <si>
    <t>Kaldewei Cayono Duo vana 180x80 MOD725</t>
  </si>
  <si>
    <t>Nohy k vaně spec.5037 pro Studio,Punta,Twinpool, PU</t>
  </si>
  <si>
    <t>Kaldewei sifon vanový autom. s napouštěním, prodlou</t>
  </si>
  <si>
    <t>Laufen PRO Rimless PACK WC mísa závěsná vč. sedá</t>
  </si>
  <si>
    <t>HG LOGIS páková umyvadlová baterie 100 s odpadem,</t>
  </si>
  <si>
    <t>HG i-box UNI základní podomítkové těleso</t>
  </si>
  <si>
    <t>HG Ecostat E termostatická baterie pro instalaci pod o</t>
  </si>
  <si>
    <t>Geberit ovl. SIGMA 20 bílá/chromlesk/bílá, plastová</t>
  </si>
  <si>
    <t>NIMCO zrcadlo LED 600x800 se senzorem rám hliníko</t>
  </si>
  <si>
    <t>ROCA DOWNTOWN Moca 80x80 #FJTR0AE251</t>
  </si>
  <si>
    <t>ROCA YELLOWSTOWN base Maple 80x80R</t>
  </si>
  <si>
    <t>ROCA YELLOWSTOWN cottage Maple 80x80R</t>
  </si>
  <si>
    <r>
      <t>17,920m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</si>
  <si>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14,910m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</si>
  <si>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Rekonstrukce:</t>
  </si>
  <si>
    <t>Adresa: Dobročovice</t>
  </si>
  <si>
    <t>Cena bez DPH</t>
  </si>
  <si>
    <t>Cena s DPH</t>
  </si>
  <si>
    <t>Práce</t>
  </si>
  <si>
    <t>Cena CELKEM V CZK bez DPH</t>
  </si>
  <si>
    <t>Cena CELKEM s DPH</t>
  </si>
  <si>
    <t>Rekonstrukce koupelny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</si>
</sst>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\ 00"/>
  </numFmts>
  <fonts count="5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9" fontId="0" fillId="2" borderId="1" xfId="0" applyNumberFormat="1" applyFont="1" applyFill="1" applyBorder="1"/>
    <xf numFmtId="2" fontId="0" fillId="2" borderId="1" xfId="0" applyNumberFormat="1" applyFont="1" applyFill="1" applyBorder="1"/>
    <xf numFmtId="9" fontId="0" fillId="2" borderId="2" xfId="0" applyNumberFormat="1" applyFont="1" applyFill="1" applyBorder="1"/>
    <xf numFmtId="2" fontId="0" fillId="2" borderId="2" xfId="0" applyNumberFormat="1" applyFont="1" applyFill="1" applyBorder="1"/>
    <xf numFmtId="0" fontId="0" fillId="4" borderId="1" xfId="0" applyFont="1" applyFill="1" applyBorder="1"/>
    <xf numFmtId="2" fontId="0" fillId="4" borderId="1" xfId="0" applyNumberFormat="1" applyFont="1" applyFill="1" applyBorder="1"/>
    <xf numFmtId="2" fontId="0" fillId="4" borderId="2" xfId="0" applyNumberFormat="1" applyFont="1" applyFill="1" applyBorder="1"/>
    <xf numFmtId="0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/>
    <xf numFmtId="0" fontId="0" fillId="0" borderId="0" xfId="0" applyAlignment="1">
      <alignment vertical="top"/>
    </xf>
    <xf numFmtId="0" fontId="4" fillId="2" borderId="3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2" borderId="2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2" borderId="7" xfId="0" applyFont="1" applyFill="1" applyBorder="1" applyAlignment="1"/>
    <xf numFmtId="4" fontId="0" fillId="4" borderId="8" xfId="0" applyNumberFormat="1" applyFont="1" applyFill="1" applyBorder="1"/>
    <xf numFmtId="0" fontId="0" fillId="2" borderId="9" xfId="0" applyFont="1" applyFill="1" applyBorder="1" applyAlignment="1"/>
    <xf numFmtId="4" fontId="0" fillId="4" borderId="10" xfId="0" applyNumberFormat="1" applyFont="1" applyFill="1" applyBorder="1"/>
    <xf numFmtId="0" fontId="0" fillId="2" borderId="11" xfId="0" applyFont="1" applyFill="1" applyBorder="1" applyAlignment="1"/>
    <xf numFmtId="3" fontId="0" fillId="2" borderId="12" xfId="0" applyNumberFormat="1" applyFont="1" applyFill="1" applyBorder="1" applyAlignment="1">
      <alignment horizontal="right"/>
    </xf>
    <xf numFmtId="2" fontId="0" fillId="4" borderId="12" xfId="0" applyNumberFormat="1" applyFont="1" applyFill="1" applyBorder="1"/>
    <xf numFmtId="9" fontId="0" fillId="2" borderId="12" xfId="0" applyNumberFormat="1" applyFont="1" applyFill="1" applyBorder="1"/>
    <xf numFmtId="2" fontId="0" fillId="2" borderId="12" xfId="0" applyNumberFormat="1" applyFont="1" applyFill="1" applyBorder="1"/>
    <xf numFmtId="4" fontId="0" fillId="4" borderId="13" xfId="0" applyNumberFormat="1" applyFont="1" applyFill="1" applyBorder="1"/>
    <xf numFmtId="0" fontId="4" fillId="5" borderId="0" xfId="0" applyFont="1" applyFill="1" applyBorder="1"/>
    <xf numFmtId="2" fontId="0" fillId="5" borderId="0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4" fontId="0" fillId="4" borderId="17" xfId="0" applyNumberFormat="1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 horizontal="center"/>
    </xf>
    <xf numFmtId="4" fontId="0" fillId="6" borderId="1" xfId="0" applyNumberFormat="1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1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0"/>
  <sheetViews>
    <sheetView tabSelected="1" zoomScaleNormal="100" workbookViewId="0">
      <selection activeCell="G18" sqref="G18"/>
    </sheetView>
  </sheetViews>
  <sheetFormatPr defaultRowHeight="14.4" x14ac:dyDescent="0.3"/>
  <cols>
    <col min="3" max="3" width="49.6640625" customWidth="1"/>
    <col min="4" max="4" width="14.44140625" customWidth="1"/>
    <col min="5" max="5" width="33" customWidth="1"/>
    <col min="6" max="6" width="25.33203125" customWidth="1"/>
    <col min="7" max="7" width="13.33203125" customWidth="1"/>
    <col min="8" max="8" width="14.5546875" customWidth="1"/>
    <col min="9" max="9" width="22.33203125" customWidth="1"/>
  </cols>
  <sheetData>
    <row r="3" spans="3:9" ht="21" x14ac:dyDescent="0.35">
      <c r="C3" s="16" t="s">
        <v>29</v>
      </c>
      <c r="D3" s="17"/>
      <c r="E3" s="17"/>
      <c r="F3" s="17"/>
      <c r="G3" s="17"/>
      <c r="H3" s="17"/>
      <c r="I3" s="17"/>
    </row>
    <row r="4" spans="3:9" ht="21" x14ac:dyDescent="0.35">
      <c r="C4" s="10"/>
      <c r="D4" s="11"/>
      <c r="E4" s="11"/>
      <c r="F4" s="11"/>
      <c r="G4" s="11"/>
      <c r="H4" s="11"/>
      <c r="I4" s="11"/>
    </row>
    <row r="5" spans="3:9" ht="44.25" customHeight="1" x14ac:dyDescent="0.25">
      <c r="C5" s="14"/>
      <c r="H5" s="18" t="s">
        <v>23</v>
      </c>
      <c r="I5" s="18"/>
    </row>
    <row r="6" spans="3:9" ht="15" thickBot="1" x14ac:dyDescent="0.35"/>
    <row r="7" spans="3:9" ht="18.600000000000001" thickBot="1" x14ac:dyDescent="0.4">
      <c r="C7" s="20" t="s">
        <v>0</v>
      </c>
      <c r="D7" s="21" t="s">
        <v>1</v>
      </c>
      <c r="E7" s="21" t="s">
        <v>2</v>
      </c>
      <c r="F7" s="21" t="s">
        <v>24</v>
      </c>
      <c r="G7" s="21" t="s">
        <v>3</v>
      </c>
      <c r="H7" s="21" t="s">
        <v>4</v>
      </c>
      <c r="I7" s="22" t="s">
        <v>25</v>
      </c>
    </row>
    <row r="8" spans="3:9" ht="15" thickTop="1" x14ac:dyDescent="0.3">
      <c r="C8" s="23" t="s">
        <v>5</v>
      </c>
      <c r="D8" s="2">
        <v>1</v>
      </c>
      <c r="E8" s="39"/>
      <c r="F8" s="5">
        <f t="shared" ref="F8:F19" si="0">E8*D8</f>
        <v>0</v>
      </c>
      <c r="G8" s="1">
        <v>0.21</v>
      </c>
      <c r="H8" s="2">
        <f t="shared" ref="H8:H23" si="1">F8*0.21</f>
        <v>0</v>
      </c>
      <c r="I8" s="24">
        <f t="shared" ref="I8:I23" si="2">F8+H8</f>
        <v>0</v>
      </c>
    </row>
    <row r="9" spans="3:9" x14ac:dyDescent="0.3">
      <c r="C9" s="23" t="s">
        <v>6</v>
      </c>
      <c r="D9" s="2">
        <v>1</v>
      </c>
      <c r="E9" s="39"/>
      <c r="F9" s="5">
        <f t="shared" si="0"/>
        <v>0</v>
      </c>
      <c r="G9" s="1">
        <v>0.21</v>
      </c>
      <c r="H9" s="2">
        <f t="shared" si="1"/>
        <v>0</v>
      </c>
      <c r="I9" s="24">
        <f t="shared" si="2"/>
        <v>0</v>
      </c>
    </row>
    <row r="10" spans="3:9" x14ac:dyDescent="0.3">
      <c r="C10" s="23" t="s">
        <v>7</v>
      </c>
      <c r="D10" s="2">
        <v>1</v>
      </c>
      <c r="E10" s="39"/>
      <c r="F10" s="5">
        <f t="shared" si="0"/>
        <v>0</v>
      </c>
      <c r="G10" s="1">
        <v>0.21</v>
      </c>
      <c r="H10" s="2">
        <f t="shared" si="1"/>
        <v>0</v>
      </c>
      <c r="I10" s="24">
        <f t="shared" si="2"/>
        <v>0</v>
      </c>
    </row>
    <row r="11" spans="3:9" x14ac:dyDescent="0.3">
      <c r="C11" s="23" t="s">
        <v>8</v>
      </c>
      <c r="D11" s="2">
        <v>1</v>
      </c>
      <c r="E11" s="39"/>
      <c r="F11" s="5">
        <f t="shared" si="0"/>
        <v>0</v>
      </c>
      <c r="G11" s="1">
        <v>0.21</v>
      </c>
      <c r="H11" s="2">
        <f t="shared" si="1"/>
        <v>0</v>
      </c>
      <c r="I11" s="24">
        <f t="shared" si="2"/>
        <v>0</v>
      </c>
    </row>
    <row r="12" spans="3:9" x14ac:dyDescent="0.3">
      <c r="C12" s="23" t="s">
        <v>9</v>
      </c>
      <c r="D12" s="2">
        <v>1</v>
      </c>
      <c r="E12" s="39"/>
      <c r="F12" s="5">
        <f t="shared" si="0"/>
        <v>0</v>
      </c>
      <c r="G12" s="1">
        <v>0.21</v>
      </c>
      <c r="H12" s="2">
        <f t="shared" si="1"/>
        <v>0</v>
      </c>
      <c r="I12" s="24">
        <f t="shared" si="2"/>
        <v>0</v>
      </c>
    </row>
    <row r="13" spans="3:9" x14ac:dyDescent="0.3">
      <c r="C13" s="23" t="s">
        <v>10</v>
      </c>
      <c r="D13" s="2">
        <v>1</v>
      </c>
      <c r="E13" s="39"/>
      <c r="F13" s="5">
        <f t="shared" si="0"/>
        <v>0</v>
      </c>
      <c r="G13" s="1">
        <v>0.21</v>
      </c>
      <c r="H13" s="2">
        <f t="shared" si="1"/>
        <v>0</v>
      </c>
      <c r="I13" s="24">
        <f t="shared" si="2"/>
        <v>0</v>
      </c>
    </row>
    <row r="14" spans="3:9" x14ac:dyDescent="0.3">
      <c r="C14" s="23" t="s">
        <v>11</v>
      </c>
      <c r="D14" s="2">
        <v>1</v>
      </c>
      <c r="E14" s="39"/>
      <c r="F14" s="5">
        <f t="shared" si="0"/>
        <v>0</v>
      </c>
      <c r="G14" s="1">
        <v>0.21</v>
      </c>
      <c r="H14" s="2">
        <f t="shared" si="1"/>
        <v>0</v>
      </c>
      <c r="I14" s="24">
        <f t="shared" si="2"/>
        <v>0</v>
      </c>
    </row>
    <row r="15" spans="3:9" x14ac:dyDescent="0.3">
      <c r="C15" s="23" t="s">
        <v>12</v>
      </c>
      <c r="D15" s="2">
        <v>1</v>
      </c>
      <c r="E15" s="39"/>
      <c r="F15" s="5">
        <f t="shared" si="0"/>
        <v>0</v>
      </c>
      <c r="G15" s="1">
        <v>0.21</v>
      </c>
      <c r="H15" s="2">
        <f t="shared" si="1"/>
        <v>0</v>
      </c>
      <c r="I15" s="24">
        <f t="shared" si="2"/>
        <v>0</v>
      </c>
    </row>
    <row r="16" spans="3:9" x14ac:dyDescent="0.3">
      <c r="C16" s="23" t="s">
        <v>13</v>
      </c>
      <c r="D16" s="2">
        <v>1</v>
      </c>
      <c r="E16" s="39"/>
      <c r="F16" s="5">
        <f t="shared" si="0"/>
        <v>0</v>
      </c>
      <c r="G16" s="1">
        <v>0.21</v>
      </c>
      <c r="H16" s="2">
        <f t="shared" si="1"/>
        <v>0</v>
      </c>
      <c r="I16" s="24">
        <f t="shared" si="2"/>
        <v>0</v>
      </c>
    </row>
    <row r="17" spans="3:9" x14ac:dyDescent="0.3">
      <c r="C17" s="23" t="s">
        <v>14</v>
      </c>
      <c r="D17" s="2">
        <v>1</v>
      </c>
      <c r="E17" s="39"/>
      <c r="F17" s="5">
        <f t="shared" si="0"/>
        <v>0</v>
      </c>
      <c r="G17" s="1">
        <v>0.21</v>
      </c>
      <c r="H17" s="2">
        <f t="shared" si="1"/>
        <v>0</v>
      </c>
      <c r="I17" s="24">
        <f t="shared" si="2"/>
        <v>0</v>
      </c>
    </row>
    <row r="18" spans="3:9" x14ac:dyDescent="0.3">
      <c r="C18" s="23" t="s">
        <v>15</v>
      </c>
      <c r="D18" s="2">
        <v>1</v>
      </c>
      <c r="E18" s="39"/>
      <c r="F18" s="5">
        <f t="shared" si="0"/>
        <v>0</v>
      </c>
      <c r="G18" s="1">
        <v>0.21</v>
      </c>
      <c r="H18" s="2">
        <f t="shared" si="1"/>
        <v>0</v>
      </c>
      <c r="I18" s="24">
        <f t="shared" si="2"/>
        <v>0</v>
      </c>
    </row>
    <row r="19" spans="3:9" x14ac:dyDescent="0.3">
      <c r="C19" s="23" t="s">
        <v>16</v>
      </c>
      <c r="D19" s="2">
        <v>1</v>
      </c>
      <c r="E19" s="39"/>
      <c r="F19" s="5">
        <f t="shared" si="0"/>
        <v>0</v>
      </c>
      <c r="G19" s="1">
        <v>0.21</v>
      </c>
      <c r="H19" s="2">
        <f t="shared" si="1"/>
        <v>0</v>
      </c>
      <c r="I19" s="24">
        <f t="shared" si="2"/>
        <v>0</v>
      </c>
    </row>
    <row r="20" spans="3:9" ht="16.2" x14ac:dyDescent="0.3">
      <c r="C20" s="23" t="s">
        <v>17</v>
      </c>
      <c r="D20" s="8" t="s">
        <v>20</v>
      </c>
      <c r="E20" s="40"/>
      <c r="F20" s="6">
        <f>E20*17.92</f>
        <v>0</v>
      </c>
      <c r="G20" s="1">
        <v>0.21</v>
      </c>
      <c r="H20" s="2">
        <f t="shared" si="1"/>
        <v>0</v>
      </c>
      <c r="I20" s="24">
        <f t="shared" si="2"/>
        <v>0</v>
      </c>
    </row>
    <row r="21" spans="3:9" ht="16.2" x14ac:dyDescent="0.3">
      <c r="C21" s="23" t="s">
        <v>18</v>
      </c>
      <c r="D21" s="9" t="s">
        <v>21</v>
      </c>
      <c r="E21" s="40"/>
      <c r="F21" s="6">
        <f>E21*14.91</f>
        <v>0</v>
      </c>
      <c r="G21" s="1">
        <v>0.21</v>
      </c>
      <c r="H21" s="2">
        <f t="shared" si="1"/>
        <v>0</v>
      </c>
      <c r="I21" s="24">
        <f t="shared" si="2"/>
        <v>0</v>
      </c>
    </row>
    <row r="22" spans="3:9" ht="15" thickBot="1" x14ac:dyDescent="0.35">
      <c r="C22" s="25" t="s">
        <v>19</v>
      </c>
      <c r="D22" s="19">
        <v>1</v>
      </c>
      <c r="E22" s="41"/>
      <c r="F22" s="7">
        <f>E22*3.976</f>
        <v>0</v>
      </c>
      <c r="G22" s="3">
        <v>0.21</v>
      </c>
      <c r="H22" s="4">
        <f t="shared" ref="H22" si="3">F22*0.21</f>
        <v>0</v>
      </c>
      <c r="I22" s="26">
        <f t="shared" ref="I22" si="4">F22+H22</f>
        <v>0</v>
      </c>
    </row>
    <row r="23" spans="3:9" ht="15.6" thickTop="1" thickBot="1" x14ac:dyDescent="0.35">
      <c r="C23" s="27" t="s">
        <v>26</v>
      </c>
      <c r="D23" s="28">
        <v>1</v>
      </c>
      <c r="E23" s="42"/>
      <c r="F23" s="29">
        <f>E23*3.976</f>
        <v>0</v>
      </c>
      <c r="G23" s="30">
        <v>0.15</v>
      </c>
      <c r="H23" s="31">
        <f>F23*0.15</f>
        <v>0</v>
      </c>
      <c r="I23" s="32">
        <f t="shared" si="2"/>
        <v>0</v>
      </c>
    </row>
    <row r="24" spans="3:9" x14ac:dyDescent="0.3">
      <c r="H24" s="13"/>
    </row>
    <row r="26" spans="3:9" ht="15" x14ac:dyDescent="0.25">
      <c r="E26" s="12"/>
      <c r="F26" s="12"/>
      <c r="G26" s="12"/>
    </row>
    <row r="27" spans="3:9" ht="15" thickBot="1" x14ac:dyDescent="0.35"/>
    <row r="28" spans="3:9" ht="16.2" thickBot="1" x14ac:dyDescent="0.35">
      <c r="E28" s="35" t="s">
        <v>27</v>
      </c>
      <c r="F28" s="36" t="s">
        <v>28</v>
      </c>
      <c r="G28" s="33"/>
    </row>
    <row r="29" spans="3:9" ht="16.8" thickTop="1" thickBot="1" x14ac:dyDescent="0.35">
      <c r="D29" s="15" t="s">
        <v>22</v>
      </c>
      <c r="E29" s="38">
        <f>SUM(F8:F23)</f>
        <v>0</v>
      </c>
      <c r="F29" s="37">
        <f>SUM(I8:I23)</f>
        <v>0</v>
      </c>
      <c r="G29" s="34"/>
    </row>
    <row r="30" spans="3:9" ht="15" thickTop="1" x14ac:dyDescent="0.3"/>
  </sheetData>
  <mergeCells count="2">
    <mergeCell ref="C3:I3"/>
    <mergeCell ref="H5:I5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Rekonstrukce koupelny Dobročovi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Concierge</dc:creator>
  <cp:lastModifiedBy>starosta</cp:lastModifiedBy>
  <dcterms:created xsi:type="dcterms:W3CDTF">2020-06-07T18:57:39Z</dcterms:created>
  <dcterms:modified xsi:type="dcterms:W3CDTF">2020-06-11T09:40:51Z</dcterms:modified>
</cp:coreProperties>
</file>