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7400" windowHeight="11760" activeTab="0"/>
  </bookViews>
  <sheets>
    <sheet name="VYMENY" sheetId="1" r:id="rId1"/>
  </sheets>
  <definedNames>
    <definedName name="B">#REF!</definedName>
    <definedName name="H">#REF!</definedName>
    <definedName name="L">#REF!</definedName>
    <definedName name="_xlnm.Print_Area" localSheetId="0">'VYMENY'!$A$2:$I$69</definedName>
  </definedNames>
  <calcPr fullCalcOnLoad="1"/>
</workbook>
</file>

<file path=xl/sharedStrings.xml><?xml version="1.0" encoding="utf-8"?>
<sst xmlns="http://schemas.openxmlformats.org/spreadsheetml/2006/main" count="101" uniqueCount="32">
  <si>
    <t>PROFIL</t>
  </si>
  <si>
    <r>
      <t>kg/m    kg/m</t>
    </r>
    <r>
      <rPr>
        <b/>
        <i/>
        <vertAlign val="superscript"/>
        <sz val="10"/>
        <rFont val="Arial CE"/>
        <family val="2"/>
      </rPr>
      <t>2</t>
    </r>
    <r>
      <rPr>
        <b/>
        <i/>
        <sz val="10"/>
        <rFont val="Arial CE"/>
        <family val="2"/>
      </rPr>
      <t xml:space="preserve">  kg/ks</t>
    </r>
  </si>
  <si>
    <t>DĹŽKA CELKOM  (m)</t>
  </si>
  <si>
    <t>HMOTNOSŤ SPOLU                          (kg)</t>
  </si>
  <si>
    <t>MATERIÁL</t>
  </si>
  <si>
    <t>POL.</t>
  </si>
  <si>
    <t>DĹŽKA</t>
  </si>
  <si>
    <t>ks</t>
  </si>
  <si>
    <t>POZNÁMKY</t>
  </si>
  <si>
    <t>(mm)</t>
  </si>
  <si>
    <t>HMOTNOSŤ SPOLU (kg)</t>
  </si>
  <si>
    <t>zvary, odpal, spojovací mat.:</t>
  </si>
  <si>
    <t>HMOTNOSŤ CELKOM (kg)</t>
  </si>
  <si>
    <t>S235</t>
  </si>
  <si>
    <t>jakel 100/100/3</t>
  </si>
  <si>
    <t>jakel 100/100/4</t>
  </si>
  <si>
    <t>jakel 100/150/3</t>
  </si>
  <si>
    <t>jakel 120/120/4</t>
  </si>
  <si>
    <t>L 80/80/6</t>
  </si>
  <si>
    <t>jakel 120/120/6</t>
  </si>
  <si>
    <t>jakel 120/120/5</t>
  </si>
  <si>
    <t>jakel 100/150/8</t>
  </si>
  <si>
    <t>jakel 150/100/3</t>
  </si>
  <si>
    <t>L 150/75/9</t>
  </si>
  <si>
    <t>T 140</t>
  </si>
  <si>
    <t>jakel 120/120/8</t>
  </si>
  <si>
    <t>jakel 150/100/5</t>
  </si>
  <si>
    <t>jakel 150/100/8</t>
  </si>
  <si>
    <t>VÝKAZ OCEĽOVÉHO MATERIÁLU Pohľad P1</t>
  </si>
  <si>
    <t>L 100/100/8</t>
  </si>
  <si>
    <t>jakel 80/80/3</t>
  </si>
  <si>
    <t>jakel 50/50/3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</si>
</sst>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000"/>
    <numFmt numFmtId="173" formatCode="0.000"/>
    <numFmt numFmtId="174" formatCode="0.0%"/>
    <numFmt numFmtId="175" formatCode="#,##0.0"/>
  </numFmts>
  <fonts count="32">
    <font>
      <sz val="10"/>
      <name val="Arial CE"/>
      <family val="0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2"/>
    </font>
    <font>
      <sz val="8"/>
      <name val="Times New Roman"/>
      <family val="0"/>
    </font>
    <font>
      <sz val="10"/>
      <name val="Times New Roman"/>
      <family val="1"/>
    </font>
    <font>
      <sz val="12"/>
      <name val="Arial CE"/>
      <family val="2"/>
    </font>
    <font>
      <b/>
      <i/>
      <sz val="10"/>
      <color indexed="8"/>
      <name val="Arial CE"/>
      <family val="2"/>
    </font>
    <font>
      <b/>
      <i/>
      <sz val="10"/>
      <name val="Arial CE"/>
      <family val="2"/>
    </font>
    <font>
      <b/>
      <i/>
      <vertAlign val="superscript"/>
      <sz val="10"/>
      <name val="Arial CE"/>
      <family val="2"/>
    </font>
    <font>
      <b/>
      <i/>
      <sz val="8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15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5" fillId="0" borderId="0" xfId="46" applyFont="1" applyBorder="1" applyProtection="1">
      <alignment/>
      <protection locked="0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Font="1" applyAlignment="1">
      <alignment/>
    </xf>
    <xf numFmtId="173" fontId="0" fillId="0" borderId="0" xfId="0" applyNumberFormat="1" applyFont="1" applyAlignment="1">
      <alignment horizontal="left" vertical="center"/>
    </xf>
    <xf numFmtId="172" fontId="0" fillId="0" borderId="0" xfId="0" applyNumberFormat="1" applyFont="1" applyAlignment="1">
      <alignment horizontal="left" vertical="center"/>
    </xf>
    <xf numFmtId="174" fontId="0" fillId="24" borderId="10" xfId="47" applyNumberFormat="1" applyFont="1" applyFill="1" applyBorder="1" applyAlignment="1">
      <alignment horizontal="center" vertical="center"/>
      <protection/>
    </xf>
    <xf numFmtId="4" fontId="2" fillId="24" borderId="11" xfId="0" applyNumberFormat="1" applyFont="1" applyFill="1" applyBorder="1" applyAlignment="1" applyProtection="1">
      <alignment horizontal="center" vertical="center"/>
      <protection hidden="1"/>
    </xf>
    <xf numFmtId="2" fontId="1" fillId="24" borderId="12" xfId="0" applyNumberFormat="1" applyFont="1" applyFill="1" applyBorder="1" applyAlignment="1" applyProtection="1">
      <alignment horizontal="center"/>
      <protection hidden="1"/>
    </xf>
    <xf numFmtId="2" fontId="0" fillId="24" borderId="13" xfId="47" applyNumberFormat="1" applyFont="1" applyFill="1" applyBorder="1" applyAlignment="1">
      <alignment horizontal="center" vertical="center"/>
      <protection/>
    </xf>
    <xf numFmtId="0" fontId="0" fillId="24" borderId="14" xfId="0" applyFont="1" applyFill="1" applyBorder="1" applyAlignment="1">
      <alignment horizontal="center" vertical="center"/>
    </xf>
    <xf numFmtId="175" fontId="0" fillId="24" borderId="15" xfId="0" applyNumberFormat="1" applyFont="1" applyFill="1" applyBorder="1" applyAlignment="1" applyProtection="1">
      <alignment horizontal="center"/>
      <protection hidden="1"/>
    </xf>
    <xf numFmtId="4" fontId="0" fillId="24" borderId="16" xfId="47" applyNumberFormat="1" applyFont="1" applyFill="1" applyBorder="1" applyAlignment="1">
      <alignment horizontal="center" vertical="center"/>
      <protection/>
    </xf>
    <xf numFmtId="0" fontId="6" fillId="24" borderId="17" xfId="0" applyFont="1" applyFill="1" applyBorder="1" applyAlignment="1" applyProtection="1">
      <alignment/>
      <protection hidden="1"/>
    </xf>
    <xf numFmtId="0" fontId="6" fillId="24" borderId="18" xfId="48" applyFont="1" applyFill="1" applyBorder="1" applyProtection="1">
      <alignment/>
      <protection hidden="1"/>
    </xf>
    <xf numFmtId="4" fontId="1" fillId="24" borderId="19" xfId="0" applyNumberFormat="1" applyFont="1" applyFill="1" applyBorder="1" applyAlignment="1" applyProtection="1">
      <alignment horizontal="center" vertical="center"/>
      <protection hidden="1"/>
    </xf>
    <xf numFmtId="4" fontId="1" fillId="24" borderId="20" xfId="0" applyNumberFormat="1" applyFont="1" applyFill="1" applyBorder="1" applyAlignment="1" applyProtection="1">
      <alignment horizontal="center" vertical="center"/>
      <protection hidden="1"/>
    </xf>
    <xf numFmtId="1" fontId="0" fillId="24" borderId="10" xfId="0" applyNumberFormat="1" applyFont="1" applyFill="1" applyBorder="1" applyAlignment="1" applyProtection="1">
      <alignment horizontal="center" vertical="center"/>
      <protection locked="0"/>
    </xf>
    <xf numFmtId="2" fontId="0" fillId="24" borderId="10" xfId="47" applyNumberFormat="1" applyFont="1" applyFill="1" applyBorder="1" applyAlignment="1">
      <alignment horizontal="center" vertical="center"/>
      <protection/>
    </xf>
    <xf numFmtId="0" fontId="0" fillId="24" borderId="21" xfId="0" applyFont="1" applyFill="1" applyBorder="1" applyAlignment="1">
      <alignment horizontal="center" vertical="center"/>
    </xf>
    <xf numFmtId="1" fontId="0" fillId="24" borderId="22" xfId="0" applyNumberFormat="1" applyFont="1" applyFill="1" applyBorder="1" applyAlignment="1" applyProtection="1">
      <alignment horizontal="center" vertical="center"/>
      <protection locked="0"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7" fillId="24" borderId="23" xfId="0" applyFont="1" applyFill="1" applyBorder="1" applyAlignment="1" applyProtection="1">
      <alignment vertical="center"/>
      <protection hidden="1"/>
    </xf>
    <xf numFmtId="0" fontId="7" fillId="24" borderId="24" xfId="0" applyFont="1" applyFill="1" applyBorder="1" applyAlignment="1" applyProtection="1">
      <alignment vertical="center"/>
      <protection hidden="1"/>
    </xf>
    <xf numFmtId="0" fontId="6" fillId="24" borderId="25" xfId="0" applyFont="1" applyFill="1" applyBorder="1" applyAlignment="1" applyProtection="1">
      <alignment/>
      <protection hidden="1"/>
    </xf>
    <xf numFmtId="0" fontId="8" fillId="24" borderId="26" xfId="0" applyFont="1" applyFill="1" applyBorder="1" applyAlignment="1" applyProtection="1">
      <alignment horizontal="center" vertical="center"/>
      <protection hidden="1"/>
    </xf>
    <xf numFmtId="0" fontId="8" fillId="24" borderId="27" xfId="0" applyFont="1" applyFill="1" applyBorder="1" applyAlignment="1" applyProtection="1">
      <alignment horizontal="center" vertical="center"/>
      <protection hidden="1"/>
    </xf>
    <xf numFmtId="0" fontId="8" fillId="24" borderId="18" xfId="0" applyFont="1" applyFill="1" applyBorder="1" applyAlignment="1" applyProtection="1">
      <alignment horizontal="center"/>
      <protection hidden="1"/>
    </xf>
    <xf numFmtId="0" fontId="7" fillId="24" borderId="28" xfId="0" applyFont="1" applyFill="1" applyBorder="1" applyAlignment="1" applyProtection="1">
      <alignment horizontal="center"/>
      <protection hidden="1"/>
    </xf>
    <xf numFmtId="0" fontId="7" fillId="24" borderId="29" xfId="0" applyFont="1" applyFill="1" applyBorder="1" applyAlignment="1" applyProtection="1">
      <alignment horizontal="center"/>
      <protection hidden="1"/>
    </xf>
    <xf numFmtId="0" fontId="7" fillId="24" borderId="29" xfId="0" applyFont="1" applyFill="1" applyBorder="1" applyAlignment="1" applyProtection="1">
      <alignment/>
      <protection hidden="1"/>
    </xf>
    <xf numFmtId="0" fontId="6" fillId="24" borderId="20" xfId="0" applyFont="1" applyFill="1" applyBorder="1" applyAlignment="1" applyProtection="1">
      <alignment/>
      <protection hidden="1"/>
    </xf>
    <xf numFmtId="0" fontId="0" fillId="24" borderId="13" xfId="0" applyFont="1" applyFill="1" applyBorder="1" applyAlignment="1" applyProtection="1">
      <alignment horizontal="left" vertical="center"/>
      <protection locked="0"/>
    </xf>
    <xf numFmtId="2" fontId="0" fillId="24" borderId="13" xfId="0" applyNumberFormat="1" applyFont="1" applyFill="1" applyBorder="1" applyAlignment="1" applyProtection="1">
      <alignment horizontal="center" vertical="center"/>
      <protection locked="0"/>
    </xf>
    <xf numFmtId="0" fontId="0" fillId="24" borderId="30" xfId="0" applyFont="1" applyFill="1" applyBorder="1" applyAlignment="1" applyProtection="1">
      <alignment horizontal="center" vertical="center"/>
      <protection hidden="1"/>
    </xf>
    <xf numFmtId="0" fontId="0" fillId="24" borderId="31" xfId="0" applyFont="1" applyFill="1" applyBorder="1" applyAlignment="1" applyProtection="1">
      <alignment horizontal="left" vertical="center"/>
      <protection locked="0"/>
    </xf>
    <xf numFmtId="2" fontId="0" fillId="24" borderId="31" xfId="0" applyNumberFormat="1" applyFont="1" applyFill="1" applyBorder="1" applyAlignment="1" applyProtection="1">
      <alignment horizontal="center" vertical="center"/>
      <protection locked="0"/>
    </xf>
    <xf numFmtId="0" fontId="0" fillId="24" borderId="32" xfId="0" applyFont="1" applyFill="1" applyBorder="1" applyAlignment="1" applyProtection="1">
      <alignment horizontal="center" vertical="center"/>
      <protection hidden="1"/>
    </xf>
    <xf numFmtId="0" fontId="0" fillId="24" borderId="10" xfId="0" applyFont="1" applyFill="1" applyBorder="1" applyAlignment="1" applyProtection="1">
      <alignment horizontal="left" vertical="center"/>
      <protection locked="0"/>
    </xf>
    <xf numFmtId="2" fontId="0" fillId="24" borderId="10" xfId="0" applyNumberFormat="1" applyFont="1" applyFill="1" applyBorder="1" applyAlignment="1" applyProtection="1">
      <alignment horizontal="center" vertical="center"/>
      <protection locked="0"/>
    </xf>
    <xf numFmtId="4" fontId="1" fillId="24" borderId="33" xfId="0" applyNumberFormat="1" applyFont="1" applyFill="1" applyBorder="1" applyAlignment="1" applyProtection="1">
      <alignment horizontal="center" vertical="center"/>
      <protection hidden="1"/>
    </xf>
    <xf numFmtId="0" fontId="0" fillId="24" borderId="0" xfId="0" applyFont="1" applyFill="1" applyAlignment="1">
      <alignment horizontal="left" vertical="center"/>
    </xf>
    <xf numFmtId="0" fontId="0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73" fontId="0" fillId="24" borderId="0" xfId="0" applyNumberFormat="1" applyFont="1" applyFill="1" applyAlignment="1">
      <alignment horizontal="right" vertical="center"/>
    </xf>
    <xf numFmtId="0" fontId="0" fillId="24" borderId="0" xfId="0" applyFont="1" applyFill="1" applyAlignment="1">
      <alignment horizontal="left" vertical="center" indent="1"/>
    </xf>
    <xf numFmtId="0" fontId="0" fillId="24" borderId="0" xfId="0" applyFill="1" applyAlignment="1">
      <alignment vertical="center" shrinkToFit="1"/>
    </xf>
    <xf numFmtId="0" fontId="2" fillId="24" borderId="0" xfId="0" applyFont="1" applyFill="1" applyAlignment="1">
      <alignment/>
    </xf>
    <xf numFmtId="0" fontId="0" fillId="24" borderId="0" xfId="0" applyFill="1" applyAlignment="1">
      <alignment horizontal="left" vertical="center" indent="1"/>
    </xf>
    <xf numFmtId="174" fontId="0" fillId="24" borderId="0" xfId="0" applyNumberFormat="1" applyFont="1" applyFill="1" applyAlignment="1">
      <alignment horizontal="right"/>
    </xf>
    <xf numFmtId="0" fontId="1" fillId="24" borderId="0" xfId="0" applyFont="1" applyFill="1" applyAlignment="1">
      <alignment/>
    </xf>
    <xf numFmtId="1" fontId="0" fillId="24" borderId="31" xfId="0" applyNumberFormat="1" applyFont="1" applyFill="1" applyBorder="1" applyAlignment="1" applyProtection="1">
      <alignment horizontal="center" vertical="center"/>
      <protection locked="0"/>
    </xf>
    <xf numFmtId="2" fontId="0" fillId="24" borderId="31" xfId="47" applyNumberFormat="1" applyFont="1" applyFill="1" applyBorder="1" applyAlignment="1">
      <alignment horizontal="center" vertical="center"/>
      <protection/>
    </xf>
    <xf numFmtId="0" fontId="0" fillId="24" borderId="34" xfId="0" applyFont="1" applyFill="1" applyBorder="1" applyAlignment="1" applyProtection="1">
      <alignment horizontal="center" vertical="center"/>
      <protection hidden="1"/>
    </xf>
    <xf numFmtId="0" fontId="0" fillId="24" borderId="35" xfId="0" applyFont="1" applyFill="1" applyBorder="1" applyAlignment="1">
      <alignment horizontal="center" vertical="center"/>
    </xf>
    <xf numFmtId="2" fontId="0" fillId="24" borderId="36" xfId="47" applyNumberFormat="1" applyFont="1" applyFill="1" applyBorder="1" applyAlignment="1">
      <alignment horizontal="center" vertical="center"/>
      <protection/>
    </xf>
    <xf numFmtId="0" fontId="5" fillId="24" borderId="0" xfId="46" applyFont="1" applyFill="1" applyBorder="1" applyAlignment="1" applyProtection="1">
      <alignment horizontal="right"/>
      <protection locked="0"/>
    </xf>
    <xf numFmtId="0" fontId="0" fillId="24" borderId="37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/>
    </xf>
    <xf numFmtId="0" fontId="1" fillId="24" borderId="0" xfId="0" applyFont="1" applyFill="1" applyAlignment="1">
      <alignment/>
    </xf>
    <xf numFmtId="0" fontId="0" fillId="24" borderId="0" xfId="0" applyFill="1" applyBorder="1" applyAlignment="1">
      <alignment/>
    </xf>
    <xf numFmtId="1" fontId="0" fillId="24" borderId="38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hidden="1"/>
    </xf>
    <xf numFmtId="1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left" vertical="center"/>
      <protection locked="0"/>
    </xf>
    <xf numFmtId="0" fontId="0" fillId="0" borderId="31" xfId="0" applyFont="1" applyFill="1" applyBorder="1" applyAlignment="1" applyProtection="1">
      <alignment horizontal="left" vertical="center"/>
      <protection locked="0"/>
    </xf>
    <xf numFmtId="0" fontId="0" fillId="24" borderId="39" xfId="0" applyFont="1" applyFill="1" applyBorder="1" applyAlignment="1" applyProtection="1">
      <alignment horizontal="center" vertical="center"/>
      <protection hidden="1"/>
    </xf>
    <xf numFmtId="0" fontId="1" fillId="24" borderId="0" xfId="0" applyFont="1" applyFill="1" applyAlignment="1">
      <alignment horizontal="center" vertical="center"/>
    </xf>
    <xf numFmtId="172" fontId="0" fillId="24" borderId="0" xfId="0" applyNumberFormat="1" applyFont="1" applyFill="1" applyAlignment="1">
      <alignment horizontal="right" vertical="center"/>
    </xf>
    <xf numFmtId="0" fontId="0" fillId="24" borderId="0" xfId="0" applyFill="1" applyAlignment="1">
      <alignment horizontal="center" vertical="center"/>
    </xf>
    <xf numFmtId="0" fontId="1" fillId="24" borderId="19" xfId="0" applyFont="1" applyFill="1" applyBorder="1" applyAlignment="1" applyProtection="1">
      <alignment horizontal="left" indent="5"/>
      <protection hidden="1"/>
    </xf>
    <xf numFmtId="0" fontId="1" fillId="24" borderId="11" xfId="0" applyFont="1" applyFill="1" applyBorder="1" applyAlignment="1" applyProtection="1">
      <alignment horizontal="left" indent="5"/>
      <protection hidden="1"/>
    </xf>
    <xf numFmtId="0" fontId="8" fillId="24" borderId="24" xfId="0" applyFont="1" applyFill="1" applyBorder="1" applyAlignment="1" applyProtection="1">
      <alignment horizontal="center" vertical="center" wrapText="1"/>
      <protection hidden="1"/>
    </xf>
    <xf numFmtId="0" fontId="8" fillId="24" borderId="27" xfId="0" applyFont="1" applyFill="1" applyBorder="1" applyAlignment="1" applyProtection="1">
      <alignment horizontal="center" vertical="center" wrapText="1"/>
      <protection hidden="1"/>
    </xf>
    <xf numFmtId="0" fontId="8" fillId="24" borderId="29" xfId="0" applyFont="1" applyFill="1" applyBorder="1" applyAlignment="1" applyProtection="1">
      <alignment horizontal="center" vertical="center" wrapText="1"/>
      <protection hidden="1"/>
    </xf>
    <xf numFmtId="0" fontId="10" fillId="24" borderId="24" xfId="0" applyFont="1" applyFill="1" applyBorder="1" applyAlignment="1" applyProtection="1">
      <alignment horizontal="center" vertical="center" wrapText="1" shrinkToFit="1"/>
      <protection hidden="1"/>
    </xf>
    <xf numFmtId="0" fontId="10" fillId="24" borderId="27" xfId="0" applyFont="1" applyFill="1" applyBorder="1" applyAlignment="1" applyProtection="1">
      <alignment horizontal="center" vertical="center" wrapText="1" shrinkToFit="1"/>
      <protection hidden="1"/>
    </xf>
    <xf numFmtId="0" fontId="10" fillId="24" borderId="29" xfId="0" applyFont="1" applyFill="1" applyBorder="1" applyAlignment="1" applyProtection="1">
      <alignment horizontal="center" vertical="center" wrapText="1" shrinkToFit="1"/>
      <protection hidden="1"/>
    </xf>
    <xf numFmtId="0" fontId="31" fillId="24" borderId="40" xfId="0" applyFont="1" applyFill="1" applyBorder="1" applyAlignment="1" applyProtection="1">
      <alignment horizontal="center" vertical="center"/>
      <protection hidden="1"/>
    </xf>
    <xf numFmtId="0" fontId="31" fillId="24" borderId="41" xfId="0" applyFont="1" applyFill="1" applyBorder="1" applyAlignment="1" applyProtection="1">
      <alignment horizontal="center" vertical="center"/>
      <protection hidden="1"/>
    </xf>
    <xf numFmtId="0" fontId="31" fillId="24" borderId="42" xfId="0" applyFont="1" applyFill="1" applyBorder="1" applyAlignment="1">
      <alignment horizontal="center" vertical="center"/>
    </xf>
    <xf numFmtId="0" fontId="8" fillId="24" borderId="43" xfId="0" applyFont="1" applyFill="1" applyBorder="1" applyAlignment="1" applyProtection="1">
      <alignment horizontal="center" vertical="center"/>
      <protection hidden="1"/>
    </xf>
    <xf numFmtId="0" fontId="8" fillId="24" borderId="44" xfId="0" applyFont="1" applyFill="1" applyBorder="1" applyAlignment="1" applyProtection="1">
      <alignment horizontal="center" vertical="center"/>
      <protection hidden="1"/>
    </xf>
    <xf numFmtId="0" fontId="8" fillId="24" borderId="45" xfId="0" applyFont="1" applyFill="1" applyBorder="1" applyAlignment="1" applyProtection="1">
      <alignment horizontal="center" vertical="center"/>
      <protection hidden="1"/>
    </xf>
    <xf numFmtId="0" fontId="8" fillId="24" borderId="24" xfId="0" applyFont="1" applyFill="1" applyBorder="1" applyAlignment="1" applyProtection="1">
      <alignment horizontal="center" vertical="center" textRotation="90" wrapText="1" shrinkToFit="1"/>
      <protection hidden="1"/>
    </xf>
    <xf numFmtId="0" fontId="8" fillId="24" borderId="27" xfId="0" applyFont="1" applyFill="1" applyBorder="1" applyAlignment="1" applyProtection="1">
      <alignment horizontal="center" vertical="center" textRotation="90" wrapText="1" shrinkToFit="1"/>
      <protection hidden="1"/>
    </xf>
    <xf numFmtId="0" fontId="8" fillId="24" borderId="29" xfId="0" applyFont="1" applyFill="1" applyBorder="1" applyAlignment="1" applyProtection="1">
      <alignment horizontal="center" vertical="center" textRotation="90" wrapText="1" shrinkToFit="1"/>
      <protection hidden="1"/>
    </xf>
    <xf numFmtId="0" fontId="11" fillId="24" borderId="46" xfId="0" applyFont="1" applyFill="1" applyBorder="1" applyAlignment="1" applyProtection="1">
      <alignment horizontal="left" indent="5"/>
      <protection hidden="1"/>
    </xf>
    <xf numFmtId="0" fontId="11" fillId="24" borderId="47" xfId="0" applyFont="1" applyFill="1" applyBorder="1" applyAlignment="1" applyProtection="1">
      <alignment horizontal="left" indent="5"/>
      <protection hidden="1"/>
    </xf>
    <xf numFmtId="0" fontId="11" fillId="24" borderId="48" xfId="0" applyFont="1" applyFill="1" applyBorder="1" applyAlignment="1" applyProtection="1">
      <alignment horizontal="left" indent="5"/>
      <protection hidden="1"/>
    </xf>
    <xf numFmtId="0" fontId="11" fillId="24" borderId="49" xfId="0" applyFont="1" applyFill="1" applyBorder="1" applyAlignment="1" applyProtection="1">
      <alignment horizontal="left" indent="5"/>
      <protection hidden="1"/>
    </xf>
    <xf numFmtId="0" fontId="11" fillId="24" borderId="50" xfId="0" applyFont="1" applyFill="1" applyBorder="1" applyAlignment="1" applyProtection="1">
      <alignment horizontal="left" indent="5"/>
      <protection hidden="1"/>
    </xf>
  </cellXfs>
  <cellStyles count="53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al_Book1" xfId="45"/>
    <cellStyle name="Normal_Krokva" xfId="46"/>
    <cellStyle name="Normal_Výkaz ocele1" xfId="47"/>
    <cellStyle name="normální_VV 1801 RP b 008b - DOSKA+2,800 - HV" xfId="48"/>
    <cellStyle name="Percent" xfId="49"/>
    <cellStyle name="Followed Hyperlink" xfId="50"/>
    <cellStyle name="Poznámka" xfId="51"/>
    <cellStyle name="Prepojená bunka" xfId="52"/>
    <cellStyle name="Spolu" xfId="53"/>
    <cellStyle name="Text upozornenia" xfId="54"/>
    <cellStyle name="Titul" xfId="55"/>
    <cellStyle name="Vstup" xfId="56"/>
    <cellStyle name="Výpočet" xfId="57"/>
    <cellStyle name="Výstup" xfId="58"/>
    <cellStyle name="Vysvetľujúci text" xfId="59"/>
    <cellStyle name="Zlá" xfId="60"/>
    <cellStyle name="Zvýraznenie1" xfId="61"/>
    <cellStyle name="Zvýraznenie2" xfId="62"/>
    <cellStyle name="Zvýraznenie3" xfId="63"/>
    <cellStyle name="Zvýraznenie4" xfId="64"/>
    <cellStyle name="Zvýraznenie5" xfId="65"/>
    <cellStyle name="Zvýraznenie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7"/>
  <dimension ref="A1:N69"/>
  <sheetViews>
    <sheetView tabSelected="1" zoomScale="130" zoomScaleNormal="130" zoomScaleSheetLayoutView="115" zoomScalePageLayoutView="0" workbookViewId="0" topLeftCell="A45">
      <selection activeCell="F60" sqref="F60"/>
    </sheetView>
  </sheetViews>
  <sheetFormatPr defaultColWidth="9.00390625" defaultRowHeight="12.75"/>
  <cols>
    <col min="1" max="1" width="6.625" style="0" customWidth="1"/>
    <col min="2" max="2" width="18.625" style="0" customWidth="1"/>
    <col min="3" max="3" width="9.875" style="5" customWidth="1"/>
    <col min="5" max="5" width="5.875" style="0" customWidth="1"/>
    <col min="6" max="6" width="12.625" style="0" customWidth="1"/>
    <col min="7" max="7" width="12.75390625" style="1" customWidth="1"/>
    <col min="8" max="8" width="10.375" style="0" customWidth="1"/>
    <col min="9" max="9" width="14.125" style="0" customWidth="1"/>
  </cols>
  <sheetData>
    <row r="1" spans="1:10" ht="13.5" thickBot="1">
      <c r="A1" s="29"/>
      <c r="B1" s="29"/>
      <c r="C1" s="30"/>
      <c r="D1" s="29"/>
      <c r="E1" s="29"/>
      <c r="F1" s="29"/>
      <c r="G1" s="31"/>
      <c r="H1" s="29"/>
      <c r="I1" s="29"/>
      <c r="J1" s="29"/>
    </row>
    <row r="2" spans="1:14" ht="24.75" customHeight="1" thickBot="1">
      <c r="A2" s="88" t="s">
        <v>28</v>
      </c>
      <c r="B2" s="89"/>
      <c r="C2" s="89"/>
      <c r="D2" s="89"/>
      <c r="E2" s="89"/>
      <c r="F2" s="89"/>
      <c r="G2" s="89"/>
      <c r="H2" s="89"/>
      <c r="I2" s="90"/>
      <c r="J2" s="66"/>
      <c r="K2" s="6"/>
      <c r="L2" s="6"/>
      <c r="M2" s="6"/>
      <c r="N2" s="7"/>
    </row>
    <row r="3" spans="1:14" ht="12.75" customHeight="1">
      <c r="A3" s="32"/>
      <c r="B3" s="91" t="s">
        <v>0</v>
      </c>
      <c r="C3" s="94" t="s">
        <v>1</v>
      </c>
      <c r="D3" s="33"/>
      <c r="E3" s="33"/>
      <c r="F3" s="82" t="s">
        <v>2</v>
      </c>
      <c r="G3" s="82" t="s">
        <v>3</v>
      </c>
      <c r="H3" s="85" t="s">
        <v>4</v>
      </c>
      <c r="I3" s="34"/>
      <c r="J3" s="66"/>
      <c r="K3" s="6"/>
      <c r="L3" s="6"/>
      <c r="M3" s="6"/>
      <c r="N3" s="7"/>
    </row>
    <row r="4" spans="1:14" ht="12.75" customHeight="1">
      <c r="A4" s="35" t="s">
        <v>5</v>
      </c>
      <c r="B4" s="92"/>
      <c r="C4" s="95"/>
      <c r="D4" s="36" t="s">
        <v>6</v>
      </c>
      <c r="E4" s="36" t="s">
        <v>7</v>
      </c>
      <c r="F4" s="83"/>
      <c r="G4" s="83"/>
      <c r="H4" s="86"/>
      <c r="I4" s="37" t="s">
        <v>8</v>
      </c>
      <c r="J4" s="66"/>
      <c r="K4" s="6"/>
      <c r="L4" s="6"/>
      <c r="M4" s="6"/>
      <c r="N4" s="7"/>
    </row>
    <row r="5" spans="1:14" ht="12.75" customHeight="1" thickBot="1">
      <c r="A5" s="38"/>
      <c r="B5" s="93"/>
      <c r="C5" s="96"/>
      <c r="D5" s="39" t="s">
        <v>9</v>
      </c>
      <c r="E5" s="40"/>
      <c r="F5" s="84"/>
      <c r="G5" s="84"/>
      <c r="H5" s="87"/>
      <c r="I5" s="41"/>
      <c r="J5" s="66"/>
      <c r="K5" s="6"/>
      <c r="L5" s="6"/>
      <c r="M5" s="6"/>
      <c r="N5" s="7"/>
    </row>
    <row r="6" spans="1:14" ht="12.75" customHeight="1">
      <c r="A6" s="63"/>
      <c r="B6" s="42"/>
      <c r="C6" s="46"/>
      <c r="D6" s="61"/>
      <c r="E6" s="61"/>
      <c r="F6" s="65">
        <f aca="true" t="shared" si="0" ref="F6:F49">D6/1000*E6</f>
        <v>0</v>
      </c>
      <c r="G6" s="65">
        <f aca="true" t="shared" si="1" ref="G6:G49">C6*F6</f>
        <v>0</v>
      </c>
      <c r="H6" s="65" t="s">
        <v>13</v>
      </c>
      <c r="I6" s="64"/>
      <c r="J6" s="66"/>
      <c r="K6" s="6"/>
      <c r="L6" s="6"/>
      <c r="M6" s="6"/>
      <c r="N6" s="7"/>
    </row>
    <row r="7" spans="1:14" ht="12.75" customHeight="1">
      <c r="A7" s="44">
        <v>1</v>
      </c>
      <c r="B7" s="42" t="s">
        <v>16</v>
      </c>
      <c r="C7" s="43">
        <v>11.3</v>
      </c>
      <c r="D7" s="61">
        <v>4500</v>
      </c>
      <c r="E7" s="61">
        <v>1</v>
      </c>
      <c r="F7" s="62">
        <f t="shared" si="0"/>
        <v>4.5</v>
      </c>
      <c r="G7" s="62">
        <f t="shared" si="1"/>
        <v>50.85</v>
      </c>
      <c r="H7" s="62" t="s">
        <v>13</v>
      </c>
      <c r="I7" s="67"/>
      <c r="J7" s="66"/>
      <c r="K7" s="6"/>
      <c r="L7" s="6"/>
      <c r="M7" s="6"/>
      <c r="N7" s="7"/>
    </row>
    <row r="8" spans="1:14" ht="12.75" customHeight="1">
      <c r="A8" s="44">
        <f aca="true" t="shared" si="2" ref="A8:A13">A7+1</f>
        <v>2</v>
      </c>
      <c r="B8" s="42" t="s">
        <v>17</v>
      </c>
      <c r="C8" s="43">
        <v>14.4</v>
      </c>
      <c r="D8" s="61">
        <v>4500</v>
      </c>
      <c r="E8" s="61">
        <v>2</v>
      </c>
      <c r="F8" s="62">
        <f t="shared" si="0"/>
        <v>9</v>
      </c>
      <c r="G8" s="62">
        <f t="shared" si="1"/>
        <v>129.6</v>
      </c>
      <c r="H8" s="62" t="s">
        <v>13</v>
      </c>
      <c r="I8" s="67"/>
      <c r="J8" s="66"/>
      <c r="K8" s="6"/>
      <c r="L8" s="6"/>
      <c r="M8" s="6"/>
      <c r="N8" s="7"/>
    </row>
    <row r="9" spans="1:14" ht="12.75" customHeight="1">
      <c r="A9" s="72">
        <f t="shared" si="2"/>
        <v>3</v>
      </c>
      <c r="B9" s="42" t="s">
        <v>17</v>
      </c>
      <c r="C9" s="43">
        <v>14.4</v>
      </c>
      <c r="D9" s="61">
        <v>5500</v>
      </c>
      <c r="E9" s="61">
        <v>59</v>
      </c>
      <c r="F9" s="62">
        <f t="shared" si="0"/>
        <v>324.5</v>
      </c>
      <c r="G9" s="62">
        <f t="shared" si="1"/>
        <v>4672.8</v>
      </c>
      <c r="H9" s="62" t="s">
        <v>13</v>
      </c>
      <c r="I9" s="67"/>
      <c r="J9" s="66"/>
      <c r="K9" s="6"/>
      <c r="L9" s="6"/>
      <c r="M9" s="6"/>
      <c r="N9" s="7"/>
    </row>
    <row r="10" spans="1:14" ht="12.75" customHeight="1">
      <c r="A10" s="44">
        <f t="shared" si="2"/>
        <v>4</v>
      </c>
      <c r="B10" s="42" t="s">
        <v>14</v>
      </c>
      <c r="C10" s="43">
        <v>8.99</v>
      </c>
      <c r="D10" s="28">
        <v>800</v>
      </c>
      <c r="E10" s="71">
        <v>1</v>
      </c>
      <c r="F10" s="17">
        <f t="shared" si="0"/>
        <v>0.8</v>
      </c>
      <c r="G10" s="17">
        <f t="shared" si="1"/>
        <v>7.192</v>
      </c>
      <c r="H10" s="62" t="s">
        <v>13</v>
      </c>
      <c r="I10" s="67"/>
      <c r="J10" s="66"/>
      <c r="K10" s="6"/>
      <c r="L10" s="6"/>
      <c r="M10" s="6"/>
      <c r="N10" s="7"/>
    </row>
    <row r="11" spans="1:14" ht="12.75" customHeight="1">
      <c r="A11" s="44">
        <f t="shared" si="2"/>
        <v>5</v>
      </c>
      <c r="B11" s="74" t="s">
        <v>29</v>
      </c>
      <c r="C11" s="43">
        <v>12.18</v>
      </c>
      <c r="D11" s="28">
        <v>5500</v>
      </c>
      <c r="E11" s="71">
        <v>38</v>
      </c>
      <c r="F11" s="17">
        <f t="shared" si="0"/>
        <v>209</v>
      </c>
      <c r="G11" s="17">
        <f t="shared" si="1"/>
        <v>2545.62</v>
      </c>
      <c r="H11" s="62" t="s">
        <v>13</v>
      </c>
      <c r="I11" s="67"/>
      <c r="J11" s="66"/>
      <c r="K11" s="6"/>
      <c r="L11" s="6"/>
      <c r="M11" s="6"/>
      <c r="N11" s="7"/>
    </row>
    <row r="12" spans="1:14" ht="12.75" customHeight="1">
      <c r="A12" s="44">
        <f t="shared" si="2"/>
        <v>6</v>
      </c>
      <c r="B12" s="42" t="s">
        <v>19</v>
      </c>
      <c r="C12" s="43">
        <v>21.3</v>
      </c>
      <c r="D12" s="28">
        <v>5500</v>
      </c>
      <c r="E12" s="71">
        <v>10</v>
      </c>
      <c r="F12" s="17">
        <f t="shared" si="0"/>
        <v>55</v>
      </c>
      <c r="G12" s="17">
        <f t="shared" si="1"/>
        <v>1171.5</v>
      </c>
      <c r="H12" s="62" t="s">
        <v>13</v>
      </c>
      <c r="I12" s="67"/>
      <c r="J12" s="66"/>
      <c r="K12" s="6"/>
      <c r="L12" s="6"/>
      <c r="M12" s="6"/>
      <c r="N12" s="7"/>
    </row>
    <row r="13" spans="1:14" ht="12.75" customHeight="1">
      <c r="A13" s="44">
        <f t="shared" si="2"/>
        <v>7</v>
      </c>
      <c r="B13" s="42" t="s">
        <v>20</v>
      </c>
      <c r="C13" s="43">
        <v>17.9</v>
      </c>
      <c r="D13" s="73">
        <v>5500</v>
      </c>
      <c r="E13" s="71">
        <v>3</v>
      </c>
      <c r="F13" s="17">
        <f t="shared" si="0"/>
        <v>16.5</v>
      </c>
      <c r="G13" s="17">
        <f t="shared" si="1"/>
        <v>295.34999999999997</v>
      </c>
      <c r="H13" s="62" t="s">
        <v>13</v>
      </c>
      <c r="I13" s="67"/>
      <c r="J13" s="66"/>
      <c r="K13" s="6"/>
      <c r="L13" s="6"/>
      <c r="M13" s="6"/>
      <c r="N13" s="7"/>
    </row>
    <row r="14" spans="1:14" ht="12.75" customHeight="1">
      <c r="A14" s="44">
        <v>8</v>
      </c>
      <c r="B14" s="42" t="s">
        <v>16</v>
      </c>
      <c r="C14" s="43">
        <v>11.3</v>
      </c>
      <c r="D14" s="73">
        <v>2945</v>
      </c>
      <c r="E14" s="71">
        <v>1</v>
      </c>
      <c r="F14" s="17">
        <f t="shared" si="0"/>
        <v>2.945</v>
      </c>
      <c r="G14" s="17">
        <f t="shared" si="1"/>
        <v>33.2785</v>
      </c>
      <c r="H14" s="62" t="s">
        <v>13</v>
      </c>
      <c r="I14" s="67"/>
      <c r="J14" s="66"/>
      <c r="K14" s="6"/>
      <c r="L14" s="6"/>
      <c r="M14" s="6"/>
      <c r="N14" s="7"/>
    </row>
    <row r="15" spans="1:14" ht="12.75" customHeight="1">
      <c r="A15" s="44">
        <v>9</v>
      </c>
      <c r="B15" s="42" t="s">
        <v>21</v>
      </c>
      <c r="C15" s="43">
        <v>27.7</v>
      </c>
      <c r="D15" s="73">
        <v>7000</v>
      </c>
      <c r="E15" s="71">
        <v>1</v>
      </c>
      <c r="F15" s="17">
        <f t="shared" si="0"/>
        <v>7</v>
      </c>
      <c r="G15" s="17">
        <f t="shared" si="1"/>
        <v>193.9</v>
      </c>
      <c r="H15" s="62" t="s">
        <v>13</v>
      </c>
      <c r="I15" s="67"/>
      <c r="J15" s="66"/>
      <c r="K15" s="6"/>
      <c r="L15" s="6"/>
      <c r="M15" s="6"/>
      <c r="N15" s="7"/>
    </row>
    <row r="16" spans="1:14" ht="12.75" customHeight="1">
      <c r="A16" s="44">
        <v>10</v>
      </c>
      <c r="B16" s="42" t="s">
        <v>16</v>
      </c>
      <c r="C16" s="43">
        <v>11.3</v>
      </c>
      <c r="D16" s="73">
        <v>5000</v>
      </c>
      <c r="E16" s="71">
        <v>2</v>
      </c>
      <c r="F16" s="62">
        <f t="shared" si="0"/>
        <v>10</v>
      </c>
      <c r="G16" s="62">
        <f t="shared" si="1"/>
        <v>113</v>
      </c>
      <c r="H16" s="62" t="s">
        <v>13</v>
      </c>
      <c r="I16" s="18"/>
      <c r="J16" s="66"/>
      <c r="K16" s="6"/>
      <c r="L16" s="6"/>
      <c r="M16" s="6"/>
      <c r="N16" s="7"/>
    </row>
    <row r="17" spans="1:14" ht="12.75" customHeight="1">
      <c r="A17" s="44">
        <v>11</v>
      </c>
      <c r="B17" s="42" t="s">
        <v>22</v>
      </c>
      <c r="C17" s="46">
        <v>11.3</v>
      </c>
      <c r="D17" s="61">
        <v>6000</v>
      </c>
      <c r="E17" s="61">
        <v>20</v>
      </c>
      <c r="F17" s="62">
        <f t="shared" si="0"/>
        <v>120</v>
      </c>
      <c r="G17" s="62">
        <f t="shared" si="1"/>
        <v>1356</v>
      </c>
      <c r="H17" s="62" t="s">
        <v>13</v>
      </c>
      <c r="I17" s="18"/>
      <c r="J17" s="66"/>
      <c r="K17" s="6"/>
      <c r="L17" s="6"/>
      <c r="M17" s="6"/>
      <c r="N17" s="7"/>
    </row>
    <row r="18" spans="1:14" ht="12.75" customHeight="1">
      <c r="A18" s="44">
        <v>12</v>
      </c>
      <c r="B18" s="45" t="s">
        <v>23</v>
      </c>
      <c r="C18" s="46">
        <v>15.4</v>
      </c>
      <c r="D18" s="61">
        <v>300</v>
      </c>
      <c r="E18" s="61">
        <v>44</v>
      </c>
      <c r="F18" s="62">
        <f t="shared" si="0"/>
        <v>13.2</v>
      </c>
      <c r="G18" s="62">
        <f t="shared" si="1"/>
        <v>203.28</v>
      </c>
      <c r="H18" s="62" t="s">
        <v>13</v>
      </c>
      <c r="I18" s="67"/>
      <c r="J18" s="66"/>
      <c r="K18" s="6"/>
      <c r="L18" s="6"/>
      <c r="M18" s="6"/>
      <c r="N18" s="7"/>
    </row>
    <row r="19" spans="1:14" ht="12.75" customHeight="1">
      <c r="A19" s="44">
        <v>13</v>
      </c>
      <c r="B19" s="45" t="s">
        <v>23</v>
      </c>
      <c r="C19" s="46">
        <v>15.4</v>
      </c>
      <c r="D19" s="61">
        <v>1630</v>
      </c>
      <c r="E19" s="61">
        <v>44</v>
      </c>
      <c r="F19" s="62">
        <f t="shared" si="0"/>
        <v>71.72</v>
      </c>
      <c r="G19" s="62">
        <f t="shared" si="1"/>
        <v>1104.488</v>
      </c>
      <c r="H19" s="62" t="s">
        <v>13</v>
      </c>
      <c r="I19" s="67"/>
      <c r="J19" s="66"/>
      <c r="K19" s="6"/>
      <c r="L19" s="6"/>
      <c r="M19" s="6"/>
      <c r="N19" s="7"/>
    </row>
    <row r="20" spans="1:14" ht="12.75" customHeight="1">
      <c r="A20" s="44">
        <v>14</v>
      </c>
      <c r="B20" s="45" t="s">
        <v>23</v>
      </c>
      <c r="C20" s="46">
        <v>15.4</v>
      </c>
      <c r="D20" s="61">
        <v>450</v>
      </c>
      <c r="E20" s="61">
        <v>44</v>
      </c>
      <c r="F20" s="62">
        <f t="shared" si="0"/>
        <v>19.8</v>
      </c>
      <c r="G20" s="62">
        <f t="shared" si="1"/>
        <v>304.92</v>
      </c>
      <c r="H20" s="62" t="s">
        <v>13</v>
      </c>
      <c r="I20" s="67"/>
      <c r="J20" s="66"/>
      <c r="K20" s="6"/>
      <c r="L20" s="6"/>
      <c r="M20" s="6"/>
      <c r="N20" s="7"/>
    </row>
    <row r="21" spans="1:14" ht="12.75" customHeight="1">
      <c r="A21" s="44">
        <v>15</v>
      </c>
      <c r="B21" s="45" t="s">
        <v>24</v>
      </c>
      <c r="C21" s="46">
        <v>31.3</v>
      </c>
      <c r="D21" s="61">
        <v>2000</v>
      </c>
      <c r="E21" s="61">
        <v>8</v>
      </c>
      <c r="F21" s="62">
        <f t="shared" si="0"/>
        <v>16</v>
      </c>
      <c r="G21" s="62">
        <f t="shared" si="1"/>
        <v>500.8</v>
      </c>
      <c r="H21" s="62" t="s">
        <v>13</v>
      </c>
      <c r="I21" s="67"/>
      <c r="J21" s="66"/>
      <c r="K21" s="6"/>
      <c r="L21" s="6"/>
      <c r="M21" s="6"/>
      <c r="N21" s="7"/>
    </row>
    <row r="22" spans="1:14" ht="12.75" customHeight="1">
      <c r="A22" s="72">
        <v>16</v>
      </c>
      <c r="B22" s="75" t="s">
        <v>30</v>
      </c>
      <c r="C22" s="43">
        <v>7.07</v>
      </c>
      <c r="D22" s="61">
        <v>1025</v>
      </c>
      <c r="E22" s="61">
        <v>11</v>
      </c>
      <c r="F22" s="62">
        <f t="shared" si="0"/>
        <v>11.274999999999999</v>
      </c>
      <c r="G22" s="62">
        <f t="shared" si="1"/>
        <v>79.71424999999999</v>
      </c>
      <c r="H22" s="62" t="s">
        <v>13</v>
      </c>
      <c r="I22" s="67"/>
      <c r="J22" s="66"/>
      <c r="K22" s="6"/>
      <c r="L22" s="6"/>
      <c r="M22" s="6"/>
      <c r="N22" s="7"/>
    </row>
    <row r="23" spans="1:14" ht="12.75" customHeight="1">
      <c r="A23" s="44">
        <v>17</v>
      </c>
      <c r="B23" s="75" t="s">
        <v>30</v>
      </c>
      <c r="C23" s="43">
        <v>7.07</v>
      </c>
      <c r="D23" s="61">
        <v>600</v>
      </c>
      <c r="E23" s="61">
        <v>24</v>
      </c>
      <c r="F23" s="62">
        <f t="shared" si="0"/>
        <v>14.399999999999999</v>
      </c>
      <c r="G23" s="62">
        <f t="shared" si="1"/>
        <v>101.80799999999999</v>
      </c>
      <c r="H23" s="62" t="s">
        <v>13</v>
      </c>
      <c r="I23" s="67"/>
      <c r="J23" s="66"/>
      <c r="K23" s="6"/>
      <c r="L23" s="6"/>
      <c r="M23" s="6"/>
      <c r="N23" s="7"/>
    </row>
    <row r="24" spans="1:14" ht="12.75" customHeight="1">
      <c r="A24" s="72">
        <v>18</v>
      </c>
      <c r="B24" s="75" t="s">
        <v>30</v>
      </c>
      <c r="C24" s="43">
        <v>7.07</v>
      </c>
      <c r="D24" s="61">
        <v>2025</v>
      </c>
      <c r="E24" s="61">
        <v>7</v>
      </c>
      <c r="F24" s="62">
        <f t="shared" si="0"/>
        <v>14.174999999999999</v>
      </c>
      <c r="G24" s="62">
        <f t="shared" si="1"/>
        <v>100.21724999999999</v>
      </c>
      <c r="H24" s="62" t="s">
        <v>13</v>
      </c>
      <c r="I24" s="67"/>
      <c r="J24" s="66"/>
      <c r="K24" s="6"/>
      <c r="L24" s="6"/>
      <c r="M24" s="6"/>
      <c r="N24" s="7"/>
    </row>
    <row r="25" spans="1:14" ht="12.75" customHeight="1">
      <c r="A25" s="72">
        <v>19</v>
      </c>
      <c r="B25" s="45" t="s">
        <v>14</v>
      </c>
      <c r="C25" s="43">
        <v>8.99</v>
      </c>
      <c r="D25" s="61">
        <v>1800</v>
      </c>
      <c r="E25" s="61">
        <v>2</v>
      </c>
      <c r="F25" s="62">
        <f t="shared" si="0"/>
        <v>3.6</v>
      </c>
      <c r="G25" s="62">
        <f t="shared" si="1"/>
        <v>32.364000000000004</v>
      </c>
      <c r="H25" s="62" t="s">
        <v>13</v>
      </c>
      <c r="I25" s="67"/>
      <c r="J25" s="66"/>
      <c r="K25" s="6"/>
      <c r="L25" s="6"/>
      <c r="M25" s="6"/>
      <c r="N25" s="7"/>
    </row>
    <row r="26" spans="1:14" ht="12.75" customHeight="1">
      <c r="A26" s="44">
        <v>20</v>
      </c>
      <c r="B26" s="45" t="s">
        <v>14</v>
      </c>
      <c r="C26" s="43">
        <v>8.99</v>
      </c>
      <c r="D26" s="61">
        <v>3260</v>
      </c>
      <c r="E26" s="61">
        <v>1</v>
      </c>
      <c r="F26" s="62">
        <f t="shared" si="0"/>
        <v>3.26</v>
      </c>
      <c r="G26" s="62">
        <f t="shared" si="1"/>
        <v>29.307399999999998</v>
      </c>
      <c r="H26" s="62" t="s">
        <v>13</v>
      </c>
      <c r="I26" s="67"/>
      <c r="J26" s="66"/>
      <c r="K26" s="6"/>
      <c r="L26" s="6"/>
      <c r="M26" s="6"/>
      <c r="N26" s="7"/>
    </row>
    <row r="27" spans="1:14" ht="12.75" customHeight="1">
      <c r="A27" s="44">
        <v>21</v>
      </c>
      <c r="B27" s="45" t="s">
        <v>19</v>
      </c>
      <c r="C27" s="46">
        <v>21.3</v>
      </c>
      <c r="D27" s="61">
        <v>5750</v>
      </c>
      <c r="E27" s="61">
        <v>1</v>
      </c>
      <c r="F27" s="62">
        <f t="shared" si="0"/>
        <v>5.75</v>
      </c>
      <c r="G27" s="62">
        <f t="shared" si="1"/>
        <v>122.47500000000001</v>
      </c>
      <c r="H27" s="62" t="s">
        <v>13</v>
      </c>
      <c r="I27" s="67"/>
      <c r="J27" s="66"/>
      <c r="K27" s="6"/>
      <c r="L27" s="6"/>
      <c r="M27" s="6"/>
      <c r="N27" s="7"/>
    </row>
    <row r="28" spans="1:14" ht="12.75" customHeight="1">
      <c r="A28" s="44">
        <v>22</v>
      </c>
      <c r="B28" s="45" t="s">
        <v>25</v>
      </c>
      <c r="C28" s="46">
        <v>26.5</v>
      </c>
      <c r="D28" s="61">
        <v>5500</v>
      </c>
      <c r="E28" s="61">
        <v>2</v>
      </c>
      <c r="F28" s="62">
        <f t="shared" si="0"/>
        <v>11</v>
      </c>
      <c r="G28" s="62">
        <f t="shared" si="1"/>
        <v>291.5</v>
      </c>
      <c r="H28" s="62" t="s">
        <v>13</v>
      </c>
      <c r="I28" s="67"/>
      <c r="J28" s="66"/>
      <c r="K28" s="6"/>
      <c r="L28" s="6"/>
      <c r="M28" s="6"/>
      <c r="N28" s="7"/>
    </row>
    <row r="29" spans="1:14" ht="12.75" customHeight="1">
      <c r="A29" s="44">
        <v>23</v>
      </c>
      <c r="B29" s="45" t="s">
        <v>14</v>
      </c>
      <c r="C29" s="43">
        <v>8.99</v>
      </c>
      <c r="D29" s="61">
        <v>2960</v>
      </c>
      <c r="E29" s="61">
        <v>3</v>
      </c>
      <c r="F29" s="62">
        <f t="shared" si="0"/>
        <v>8.879999999999999</v>
      </c>
      <c r="G29" s="62">
        <f t="shared" si="1"/>
        <v>79.8312</v>
      </c>
      <c r="H29" s="62" t="s">
        <v>13</v>
      </c>
      <c r="I29" s="67"/>
      <c r="J29" s="66"/>
      <c r="K29" s="6"/>
      <c r="L29" s="6"/>
      <c r="M29" s="6"/>
      <c r="N29" s="7"/>
    </row>
    <row r="30" spans="1:14" ht="12.75" customHeight="1">
      <c r="A30" s="44">
        <v>24</v>
      </c>
      <c r="B30" s="45" t="s">
        <v>14</v>
      </c>
      <c r="C30" s="43">
        <v>8.99</v>
      </c>
      <c r="D30" s="61">
        <v>2930</v>
      </c>
      <c r="E30" s="61">
        <v>4</v>
      </c>
      <c r="F30" s="62">
        <f t="shared" si="0"/>
        <v>11.72</v>
      </c>
      <c r="G30" s="62">
        <f t="shared" si="1"/>
        <v>105.36280000000001</v>
      </c>
      <c r="H30" s="62" t="s">
        <v>13</v>
      </c>
      <c r="I30" s="67"/>
      <c r="J30" s="66"/>
      <c r="K30" s="6"/>
      <c r="L30" s="6"/>
      <c r="M30" s="6"/>
      <c r="N30" s="7"/>
    </row>
    <row r="31" spans="1:14" ht="12.75" customHeight="1">
      <c r="A31" s="44">
        <v>25</v>
      </c>
      <c r="B31" s="45" t="s">
        <v>14</v>
      </c>
      <c r="C31" s="43">
        <v>8.99</v>
      </c>
      <c r="D31" s="61">
        <v>1130</v>
      </c>
      <c r="E31" s="61">
        <v>3</v>
      </c>
      <c r="F31" s="62">
        <f t="shared" si="0"/>
        <v>3.3899999999999997</v>
      </c>
      <c r="G31" s="62">
        <f t="shared" si="1"/>
        <v>30.4761</v>
      </c>
      <c r="H31" s="62" t="s">
        <v>13</v>
      </c>
      <c r="I31" s="67"/>
      <c r="J31" s="66"/>
      <c r="K31" s="6"/>
      <c r="L31" s="6"/>
      <c r="M31" s="6"/>
      <c r="N31" s="7"/>
    </row>
    <row r="32" spans="1:14" ht="12.75" customHeight="1">
      <c r="A32" s="44">
        <v>26</v>
      </c>
      <c r="B32" s="45" t="s">
        <v>14</v>
      </c>
      <c r="C32" s="43">
        <v>8.99</v>
      </c>
      <c r="D32" s="61">
        <v>5480</v>
      </c>
      <c r="E32" s="61">
        <v>1</v>
      </c>
      <c r="F32" s="62">
        <f t="shared" si="0"/>
        <v>5.48</v>
      </c>
      <c r="G32" s="62">
        <f t="shared" si="1"/>
        <v>49.26520000000001</v>
      </c>
      <c r="H32" s="62" t="s">
        <v>13</v>
      </c>
      <c r="I32" s="67"/>
      <c r="J32" s="66"/>
      <c r="K32" s="6"/>
      <c r="L32" s="6"/>
      <c r="M32" s="6"/>
      <c r="N32" s="7"/>
    </row>
    <row r="33" spans="1:14" ht="12.75" customHeight="1">
      <c r="A33" s="44">
        <v>27</v>
      </c>
      <c r="B33" s="45" t="s">
        <v>14</v>
      </c>
      <c r="C33" s="43">
        <v>8.99</v>
      </c>
      <c r="D33" s="61">
        <v>2000</v>
      </c>
      <c r="E33" s="61">
        <v>1</v>
      </c>
      <c r="F33" s="62">
        <f t="shared" si="0"/>
        <v>2</v>
      </c>
      <c r="G33" s="62">
        <f t="shared" si="1"/>
        <v>17.98</v>
      </c>
      <c r="H33" s="62" t="s">
        <v>13</v>
      </c>
      <c r="I33" s="67"/>
      <c r="J33" s="66"/>
      <c r="K33" s="6"/>
      <c r="L33" s="6"/>
      <c r="M33" s="6"/>
      <c r="N33" s="7"/>
    </row>
    <row r="34" spans="1:14" ht="12.75" customHeight="1">
      <c r="A34" s="44">
        <v>28</v>
      </c>
      <c r="B34" s="45" t="s">
        <v>14</v>
      </c>
      <c r="C34" s="43">
        <v>8.99</v>
      </c>
      <c r="D34" s="61">
        <v>5450</v>
      </c>
      <c r="E34" s="61">
        <v>8</v>
      </c>
      <c r="F34" s="62">
        <f t="shared" si="0"/>
        <v>43.6</v>
      </c>
      <c r="G34" s="62">
        <f t="shared" si="1"/>
        <v>391.964</v>
      </c>
      <c r="H34" s="62" t="s">
        <v>13</v>
      </c>
      <c r="I34" s="67"/>
      <c r="J34" s="66"/>
      <c r="K34" s="6"/>
      <c r="L34" s="6"/>
      <c r="M34" s="6"/>
      <c r="N34" s="7"/>
    </row>
    <row r="35" spans="1:14" ht="12.75" customHeight="1">
      <c r="A35" s="44">
        <v>29</v>
      </c>
      <c r="B35" s="45" t="s">
        <v>15</v>
      </c>
      <c r="C35" s="46">
        <v>11.9</v>
      </c>
      <c r="D35" s="61">
        <v>5450</v>
      </c>
      <c r="E35" s="61">
        <v>12</v>
      </c>
      <c r="F35" s="62">
        <f t="shared" si="0"/>
        <v>65.4</v>
      </c>
      <c r="G35" s="62">
        <f t="shared" si="1"/>
        <v>778.2600000000001</v>
      </c>
      <c r="H35" s="62" t="s">
        <v>13</v>
      </c>
      <c r="I35" s="67"/>
      <c r="J35" s="66"/>
      <c r="K35" s="6"/>
      <c r="L35" s="6"/>
      <c r="M35" s="6"/>
      <c r="N35" s="7"/>
    </row>
    <row r="36" spans="1:14" ht="12.75" customHeight="1">
      <c r="A36" s="44">
        <v>30</v>
      </c>
      <c r="B36" s="45" t="s">
        <v>14</v>
      </c>
      <c r="C36" s="43">
        <v>8.99</v>
      </c>
      <c r="D36" s="61">
        <v>800</v>
      </c>
      <c r="E36" s="61">
        <v>1</v>
      </c>
      <c r="F36" s="62">
        <f t="shared" si="0"/>
        <v>0.8</v>
      </c>
      <c r="G36" s="62">
        <f t="shared" si="1"/>
        <v>7.192</v>
      </c>
      <c r="H36" s="62" t="s">
        <v>13</v>
      </c>
      <c r="I36" s="67"/>
      <c r="J36" s="66"/>
      <c r="K36" s="6"/>
      <c r="L36" s="6"/>
      <c r="M36" s="6"/>
      <c r="N36" s="7"/>
    </row>
    <row r="37" spans="1:14" ht="12.75" customHeight="1">
      <c r="A37" s="72">
        <v>31</v>
      </c>
      <c r="B37" s="45" t="s">
        <v>14</v>
      </c>
      <c r="C37" s="43">
        <v>8.99</v>
      </c>
      <c r="D37" s="61">
        <v>2050</v>
      </c>
      <c r="E37" s="61">
        <v>3</v>
      </c>
      <c r="F37" s="62">
        <f t="shared" si="0"/>
        <v>6.1499999999999995</v>
      </c>
      <c r="G37" s="62">
        <f t="shared" si="1"/>
        <v>55.2885</v>
      </c>
      <c r="H37" s="62" t="s">
        <v>13</v>
      </c>
      <c r="I37" s="67"/>
      <c r="J37" s="66"/>
      <c r="K37" s="6"/>
      <c r="L37" s="6"/>
      <c r="M37" s="6"/>
      <c r="N37" s="7"/>
    </row>
    <row r="38" spans="1:14" ht="12.75" customHeight="1">
      <c r="A38" s="44">
        <v>32</v>
      </c>
      <c r="B38" s="45" t="s">
        <v>26</v>
      </c>
      <c r="C38" s="46">
        <v>18.3</v>
      </c>
      <c r="D38" s="61">
        <v>6500</v>
      </c>
      <c r="E38" s="61">
        <v>5</v>
      </c>
      <c r="F38" s="62">
        <f t="shared" si="0"/>
        <v>32.5</v>
      </c>
      <c r="G38" s="62">
        <f t="shared" si="1"/>
        <v>594.75</v>
      </c>
      <c r="H38" s="62" t="s">
        <v>13</v>
      </c>
      <c r="I38" s="67"/>
      <c r="J38" s="66"/>
      <c r="K38" s="6"/>
      <c r="L38" s="6"/>
      <c r="M38" s="6"/>
      <c r="N38" s="7"/>
    </row>
    <row r="39" spans="1:14" ht="12.75" customHeight="1">
      <c r="A39" s="44">
        <v>33</v>
      </c>
      <c r="B39" s="45" t="s">
        <v>22</v>
      </c>
      <c r="C39" s="46">
        <v>11.3</v>
      </c>
      <c r="D39" s="61">
        <v>4080</v>
      </c>
      <c r="E39" s="61">
        <v>2</v>
      </c>
      <c r="F39" s="62">
        <f t="shared" si="0"/>
        <v>8.16</v>
      </c>
      <c r="G39" s="62">
        <f t="shared" si="1"/>
        <v>92.20800000000001</v>
      </c>
      <c r="H39" s="62" t="s">
        <v>13</v>
      </c>
      <c r="I39" s="67"/>
      <c r="J39" s="66"/>
      <c r="K39" s="6"/>
      <c r="L39" s="6"/>
      <c r="M39" s="6"/>
      <c r="N39" s="7"/>
    </row>
    <row r="40" spans="1:14" ht="12.75" customHeight="1">
      <c r="A40" s="44">
        <v>34</v>
      </c>
      <c r="B40" s="45" t="s">
        <v>27</v>
      </c>
      <c r="C40" s="46">
        <v>27.7</v>
      </c>
      <c r="D40" s="61">
        <v>650</v>
      </c>
      <c r="E40" s="61">
        <v>1</v>
      </c>
      <c r="F40" s="62">
        <f t="shared" si="0"/>
        <v>0.65</v>
      </c>
      <c r="G40" s="62">
        <f t="shared" si="1"/>
        <v>18.005</v>
      </c>
      <c r="H40" s="62" t="s">
        <v>13</v>
      </c>
      <c r="I40" s="67"/>
      <c r="J40" s="66"/>
      <c r="K40" s="6"/>
      <c r="L40" s="6"/>
      <c r="M40" s="6"/>
      <c r="N40" s="7"/>
    </row>
    <row r="41" spans="1:14" ht="12.75" customHeight="1">
      <c r="A41" s="44">
        <v>35</v>
      </c>
      <c r="B41" s="45" t="s">
        <v>18</v>
      </c>
      <c r="C41" s="46">
        <v>7.8</v>
      </c>
      <c r="D41" s="61">
        <v>6500</v>
      </c>
      <c r="E41" s="61">
        <v>1</v>
      </c>
      <c r="F41" s="62">
        <f t="shared" si="0"/>
        <v>6.5</v>
      </c>
      <c r="G41" s="62">
        <f t="shared" si="1"/>
        <v>50.699999999999996</v>
      </c>
      <c r="H41" s="62" t="s">
        <v>13</v>
      </c>
      <c r="I41" s="67"/>
      <c r="J41" s="66"/>
      <c r="K41" s="6"/>
      <c r="L41" s="6"/>
      <c r="M41" s="6"/>
      <c r="N41" s="7"/>
    </row>
    <row r="42" spans="1:14" ht="12.75" customHeight="1">
      <c r="A42" s="44">
        <v>36</v>
      </c>
      <c r="B42" s="45" t="s">
        <v>18</v>
      </c>
      <c r="C42" s="46">
        <v>7.8</v>
      </c>
      <c r="D42" s="61">
        <v>4150</v>
      </c>
      <c r="E42" s="61">
        <v>1</v>
      </c>
      <c r="F42" s="62">
        <f t="shared" si="0"/>
        <v>4.15</v>
      </c>
      <c r="G42" s="62">
        <f t="shared" si="1"/>
        <v>32.370000000000005</v>
      </c>
      <c r="H42" s="62" t="s">
        <v>13</v>
      </c>
      <c r="I42" s="67"/>
      <c r="J42" s="66"/>
      <c r="K42" s="6"/>
      <c r="L42" s="6"/>
      <c r="M42" s="6"/>
      <c r="N42" s="7"/>
    </row>
    <row r="43" spans="1:14" ht="12.75" customHeight="1">
      <c r="A43" s="44">
        <v>37</v>
      </c>
      <c r="B43" s="45" t="s">
        <v>18</v>
      </c>
      <c r="C43" s="46">
        <v>7.8</v>
      </c>
      <c r="D43" s="61">
        <v>1425</v>
      </c>
      <c r="E43" s="61">
        <v>1</v>
      </c>
      <c r="F43" s="62">
        <f t="shared" si="0"/>
        <v>1.425</v>
      </c>
      <c r="G43" s="62">
        <f t="shared" si="1"/>
        <v>11.115</v>
      </c>
      <c r="H43" s="62" t="s">
        <v>13</v>
      </c>
      <c r="I43" s="67"/>
      <c r="J43" s="66"/>
      <c r="K43" s="6"/>
      <c r="L43" s="6"/>
      <c r="M43" s="6"/>
      <c r="N43" s="7"/>
    </row>
    <row r="44" spans="1:14" ht="12.75" customHeight="1">
      <c r="A44" s="44">
        <v>38</v>
      </c>
      <c r="B44" s="45" t="s">
        <v>22</v>
      </c>
      <c r="C44" s="46">
        <v>11.3</v>
      </c>
      <c r="D44" s="61">
        <v>1360</v>
      </c>
      <c r="E44" s="61">
        <v>2</v>
      </c>
      <c r="F44" s="62">
        <f t="shared" si="0"/>
        <v>2.72</v>
      </c>
      <c r="G44" s="62">
        <f t="shared" si="1"/>
        <v>30.736000000000004</v>
      </c>
      <c r="H44" s="62" t="s">
        <v>13</v>
      </c>
      <c r="I44" s="67"/>
      <c r="J44" s="66"/>
      <c r="K44" s="6"/>
      <c r="L44" s="6"/>
      <c r="M44" s="6"/>
      <c r="N44" s="7"/>
    </row>
    <row r="45" spans="1:14" ht="12.75" customHeight="1">
      <c r="A45" s="44">
        <v>39</v>
      </c>
      <c r="B45" s="45" t="s">
        <v>22</v>
      </c>
      <c r="C45" s="46">
        <v>11.3</v>
      </c>
      <c r="D45" s="61">
        <v>4700</v>
      </c>
      <c r="E45" s="61">
        <v>2</v>
      </c>
      <c r="F45" s="62">
        <f t="shared" si="0"/>
        <v>9.4</v>
      </c>
      <c r="G45" s="62">
        <f t="shared" si="1"/>
        <v>106.22000000000001</v>
      </c>
      <c r="H45" s="62" t="s">
        <v>13</v>
      </c>
      <c r="I45" s="67"/>
      <c r="J45" s="66"/>
      <c r="K45" s="6"/>
      <c r="L45" s="6"/>
      <c r="M45" s="6"/>
      <c r="N45" s="7"/>
    </row>
    <row r="46" spans="1:14" ht="12.75" customHeight="1">
      <c r="A46" s="44">
        <v>40</v>
      </c>
      <c r="B46" s="45" t="s">
        <v>14</v>
      </c>
      <c r="C46" s="46">
        <v>8.99</v>
      </c>
      <c r="D46" s="61">
        <v>2650</v>
      </c>
      <c r="E46" s="61">
        <v>1</v>
      </c>
      <c r="F46" s="62">
        <f t="shared" si="0"/>
        <v>2.65</v>
      </c>
      <c r="G46" s="62">
        <f t="shared" si="1"/>
        <v>23.8235</v>
      </c>
      <c r="H46" s="62" t="s">
        <v>13</v>
      </c>
      <c r="I46" s="67"/>
      <c r="J46" s="66"/>
      <c r="K46" s="6"/>
      <c r="L46" s="6"/>
      <c r="M46" s="6"/>
      <c r="N46" s="7"/>
    </row>
    <row r="47" spans="1:14" ht="12.75" customHeight="1">
      <c r="A47" s="44">
        <v>41</v>
      </c>
      <c r="B47" s="45" t="s">
        <v>22</v>
      </c>
      <c r="C47" s="46">
        <v>11.3</v>
      </c>
      <c r="D47" s="61">
        <v>7500</v>
      </c>
      <c r="E47" s="61">
        <v>2</v>
      </c>
      <c r="F47" s="62">
        <f t="shared" si="0"/>
        <v>15</v>
      </c>
      <c r="G47" s="62">
        <f t="shared" si="1"/>
        <v>169.5</v>
      </c>
      <c r="H47" s="62" t="s">
        <v>13</v>
      </c>
      <c r="I47" s="67"/>
      <c r="J47" s="66"/>
      <c r="K47" s="6"/>
      <c r="L47" s="6"/>
      <c r="M47" s="6"/>
      <c r="N47" s="7"/>
    </row>
    <row r="48" spans="1:14" ht="12.75" customHeight="1">
      <c r="A48" s="44">
        <v>42</v>
      </c>
      <c r="B48" s="45" t="s">
        <v>31</v>
      </c>
      <c r="C48" s="46">
        <v>4.59</v>
      </c>
      <c r="D48" s="61">
        <v>6000</v>
      </c>
      <c r="E48" s="61">
        <v>20</v>
      </c>
      <c r="F48" s="62">
        <f t="shared" si="0"/>
        <v>120</v>
      </c>
      <c r="G48" s="62">
        <f t="shared" si="1"/>
        <v>550.8</v>
      </c>
      <c r="H48" s="62" t="s">
        <v>13</v>
      </c>
      <c r="I48" s="67"/>
      <c r="J48" s="66"/>
      <c r="K48" s="6"/>
      <c r="L48" s="6"/>
      <c r="M48" s="6"/>
      <c r="N48" s="7"/>
    </row>
    <row r="49" spans="1:14" ht="12.75" customHeight="1">
      <c r="A49" s="76">
        <v>43</v>
      </c>
      <c r="B49" s="45" t="s">
        <v>31</v>
      </c>
      <c r="C49" s="46">
        <v>4.59</v>
      </c>
      <c r="D49" s="61">
        <v>5000</v>
      </c>
      <c r="E49" s="61">
        <v>2</v>
      </c>
      <c r="F49" s="62">
        <f t="shared" si="0"/>
        <v>10</v>
      </c>
      <c r="G49" s="62">
        <f t="shared" si="1"/>
        <v>45.9</v>
      </c>
      <c r="H49" s="62" t="s">
        <v>13</v>
      </c>
      <c r="I49" s="67"/>
      <c r="J49" s="66"/>
      <c r="K49" s="6"/>
      <c r="L49" s="6"/>
      <c r="M49" s="6"/>
      <c r="N49" s="7"/>
    </row>
    <row r="50" spans="1:14" ht="12.75" customHeight="1" thickBot="1">
      <c r="A50" s="47"/>
      <c r="B50" s="48"/>
      <c r="C50" s="49"/>
      <c r="D50" s="25"/>
      <c r="E50" s="25"/>
      <c r="F50" s="26"/>
      <c r="G50" s="26"/>
      <c r="H50" s="26"/>
      <c r="I50" s="27"/>
      <c r="J50" s="66"/>
      <c r="K50" s="6"/>
      <c r="L50" s="6"/>
      <c r="M50" s="6"/>
      <c r="N50" s="7"/>
    </row>
    <row r="51" spans="1:10" ht="15">
      <c r="A51" s="97" t="s">
        <v>10</v>
      </c>
      <c r="B51" s="98"/>
      <c r="C51" s="98"/>
      <c r="D51" s="98"/>
      <c r="E51" s="98"/>
      <c r="F51" s="16"/>
      <c r="G51" s="19">
        <f>SUM(G6:G50)</f>
        <v>16681.711700000003</v>
      </c>
      <c r="H51" s="21"/>
      <c r="I51" s="22"/>
      <c r="J51" s="29"/>
    </row>
    <row r="52" spans="1:10" ht="15.75" thickBot="1">
      <c r="A52" s="99" t="s">
        <v>11</v>
      </c>
      <c r="B52" s="100"/>
      <c r="C52" s="100"/>
      <c r="D52" s="100"/>
      <c r="E52" s="101"/>
      <c r="F52" s="14">
        <v>0.05</v>
      </c>
      <c r="G52" s="20">
        <f>F52*G51</f>
        <v>834.0855850000003</v>
      </c>
      <c r="H52" s="21"/>
      <c r="I52" s="22"/>
      <c r="J52" s="29"/>
    </row>
    <row r="53" spans="1:10" ht="13.5" thickBot="1">
      <c r="A53" s="80" t="s">
        <v>12</v>
      </c>
      <c r="B53" s="81"/>
      <c r="C53" s="81"/>
      <c r="D53" s="81"/>
      <c r="E53" s="81"/>
      <c r="F53" s="15"/>
      <c r="G53" s="50">
        <f>SUM(G51:G52)</f>
        <v>17515.797285000004</v>
      </c>
      <c r="H53" s="23"/>
      <c r="I53" s="24"/>
      <c r="J53" s="29"/>
    </row>
    <row r="54" spans="1:10" ht="12.75">
      <c r="A54" s="29"/>
      <c r="B54" s="29"/>
      <c r="C54" s="51"/>
      <c r="D54" s="52"/>
      <c r="E54" s="51"/>
      <c r="F54" s="53"/>
      <c r="G54" s="54"/>
      <c r="H54" s="55"/>
      <c r="I54" s="29"/>
      <c r="J54" s="29"/>
    </row>
    <row r="55" spans="1:10" ht="12.75">
      <c r="A55" s="29"/>
      <c r="B55" s="29"/>
      <c r="C55" s="30"/>
      <c r="D55" s="56"/>
      <c r="E55" s="29"/>
      <c r="F55" s="57"/>
      <c r="G55" s="31"/>
      <c r="H55" s="29"/>
      <c r="I55" s="29"/>
      <c r="J55" s="29"/>
    </row>
    <row r="56" spans="1:10" ht="12.75">
      <c r="A56" s="30"/>
      <c r="B56" s="29"/>
      <c r="C56" s="30"/>
      <c r="D56" s="56"/>
      <c r="E56" s="58"/>
      <c r="F56" s="29"/>
      <c r="G56" s="59"/>
      <c r="H56" s="29"/>
      <c r="I56" s="29"/>
      <c r="J56" s="29"/>
    </row>
    <row r="57" spans="1:10" ht="12.75">
      <c r="A57" s="29"/>
      <c r="B57" s="29"/>
      <c r="C57" s="30"/>
      <c r="D57" s="29"/>
      <c r="E57" s="29"/>
      <c r="F57" s="29"/>
      <c r="G57" s="31"/>
      <c r="H57" s="29"/>
      <c r="I57" s="29"/>
      <c r="J57" s="29"/>
    </row>
    <row r="58" spans="1:10" ht="12.75">
      <c r="A58" s="60"/>
      <c r="B58" s="29"/>
      <c r="C58" s="30"/>
      <c r="D58" s="29"/>
      <c r="E58" s="29"/>
      <c r="F58" s="29"/>
      <c r="G58" s="31"/>
      <c r="H58" s="29"/>
      <c r="I58" s="29"/>
      <c r="J58" s="29"/>
    </row>
    <row r="59" spans="1:10" ht="12.75">
      <c r="A59" s="29"/>
      <c r="B59" s="29"/>
      <c r="C59" s="30"/>
      <c r="D59" s="29"/>
      <c r="E59" s="77"/>
      <c r="F59" s="68"/>
      <c r="G59" s="78"/>
      <c r="H59" s="79"/>
      <c r="I59" s="29"/>
      <c r="J59" s="29"/>
    </row>
    <row r="60" spans="1:10" ht="12.75">
      <c r="A60" s="29"/>
      <c r="B60" s="69"/>
      <c r="C60" s="30"/>
      <c r="D60" s="29"/>
      <c r="E60" s="77"/>
      <c r="F60" s="68"/>
      <c r="G60" s="78"/>
      <c r="H60" s="79"/>
      <c r="I60" s="29"/>
      <c r="J60" s="29"/>
    </row>
    <row r="61" spans="1:10" ht="12.75">
      <c r="A61" s="29"/>
      <c r="B61" s="29"/>
      <c r="C61" s="30"/>
      <c r="D61" s="29"/>
      <c r="E61" s="29"/>
      <c r="F61" s="70"/>
      <c r="G61" s="31"/>
      <c r="H61" s="29"/>
      <c r="I61" s="29"/>
      <c r="J61" s="29"/>
    </row>
    <row r="62" spans="1:10" ht="12.75">
      <c r="A62" s="29"/>
      <c r="B62" s="29"/>
      <c r="C62" s="30"/>
      <c r="D62" s="29"/>
      <c r="E62" s="77"/>
      <c r="F62" s="68"/>
      <c r="G62" s="78"/>
      <c r="H62" s="79"/>
      <c r="I62" s="29"/>
      <c r="J62" s="29"/>
    </row>
    <row r="63" spans="1:10" ht="12.75">
      <c r="A63" s="29"/>
      <c r="B63" s="29"/>
      <c r="C63" s="30"/>
      <c r="D63" s="29"/>
      <c r="E63" s="77"/>
      <c r="F63" s="68"/>
      <c r="G63" s="78"/>
      <c r="H63" s="79"/>
      <c r="I63" s="29"/>
      <c r="J63" s="29"/>
    </row>
    <row r="64" ht="12.75">
      <c r="F64" s="7"/>
    </row>
    <row r="65" spans="5:8" ht="12.75">
      <c r="E65" s="9"/>
      <c r="F65" s="8"/>
      <c r="G65" s="11"/>
      <c r="H65" s="10"/>
    </row>
    <row r="67" spans="6:8" ht="12.75">
      <c r="F67" s="4"/>
      <c r="G67" s="2"/>
      <c r="H67" s="4"/>
    </row>
    <row r="68" spans="6:8" ht="12.75">
      <c r="F68" s="12"/>
      <c r="H68" s="13"/>
    </row>
    <row r="69" ht="12.75">
      <c r="F69" s="3"/>
    </row>
  </sheetData>
  <sheetProtection/>
  <mergeCells count="15">
    <mergeCell ref="A53:E53"/>
    <mergeCell ref="G3:G5"/>
    <mergeCell ref="H3:H5"/>
    <mergeCell ref="A2:I2"/>
    <mergeCell ref="B3:B5"/>
    <mergeCell ref="C3:C5"/>
    <mergeCell ref="F3:F5"/>
    <mergeCell ref="A51:E51"/>
    <mergeCell ref="A52:E52"/>
    <mergeCell ref="E59:E60"/>
    <mergeCell ref="G59:G60"/>
    <mergeCell ref="H59:H60"/>
    <mergeCell ref="E62:E63"/>
    <mergeCell ref="G62:G63"/>
    <mergeCell ref="H62:H63"/>
  </mergeCells>
  <printOptions/>
  <pageMargins left="0.7480314960629921" right="0.7480314960629921" top="0.5118110236220472" bottom="0.89" header="0.5118110236220472" footer="0.5118110236220472"/>
  <pageSetup firstPageNumber="1" useFirstPageNumber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pc6</dc:creator>
  <cp:keywords/>
  <dc:description/>
  <cp:lastModifiedBy>Brano</cp:lastModifiedBy>
  <cp:lastPrinted>2012-07-01T15:18:01Z</cp:lastPrinted>
  <dcterms:created xsi:type="dcterms:W3CDTF">2002-05-22T11:14:20Z</dcterms:created>
  <dcterms:modified xsi:type="dcterms:W3CDTF">2017-09-22T11:33:53Z</dcterms:modified>
  <cp:category/>
  <cp:version/>
  <cp:contentType/>
  <cp:contentStatus/>
</cp:coreProperties>
</file>