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05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<sst xmlns="http://schemas.openxmlformats.org/spreadsheetml/2006/main" count="52" uniqueCount="43">
  <si>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P.č.</t>
  </si>
  <si>
    <t>Kód</t>
  </si>
  <si>
    <t>Popis</t>
  </si>
  <si>
    <t>MJ.</t>
  </si>
  <si>
    <t>Množstvo celkom</t>
  </si>
  <si>
    <t>Cena jednotková</t>
  </si>
  <si>
    <t>Cena celkom</t>
  </si>
  <si>
    <t>Výkop ryhy do šírky 600mm v horn.3 do 100m3</t>
  </si>
  <si>
    <t>m3</t>
  </si>
  <si>
    <t>Príplatok k cene za lepivosť horniny 3</t>
  </si>
  <si>
    <t>Zemné práce</t>
  </si>
  <si>
    <t>Zakladanie</t>
  </si>
  <si>
    <t>Vankúše zhutnené pod základy zo Štrkopiesku</t>
  </si>
  <si>
    <t>Betón základových pásov, prostý tr.C 12/15</t>
  </si>
  <si>
    <t>17*2,5*0,3</t>
  </si>
  <si>
    <t>Výstuž do debniacich tvárnic z bet. Ocele 10425</t>
  </si>
  <si>
    <t>t</t>
  </si>
  <si>
    <t>ks/m</t>
  </si>
  <si>
    <t>Súčet</t>
  </si>
  <si>
    <t>Zvislé a kompletné konštrukcie</t>
  </si>
  <si>
    <t>17*1*0,5</t>
  </si>
  <si>
    <t>17*0,5*0,2</t>
  </si>
  <si>
    <t>17*0,8*0,5</t>
  </si>
  <si>
    <t>Vodorovné konštrukcie</t>
  </si>
  <si>
    <t>Betón stužujúcich pásov a vencov železový tr.C 16/20</t>
  </si>
  <si>
    <t>17*0,3*0,1</t>
  </si>
  <si>
    <t>Debnenie bočníc stužujúcich pásov a vencov vrátane vzpier zhotovenie</t>
  </si>
  <si>
    <t>2,5/0,25*17*2*0,68*0,001 vodorov. Priem 10mm v každej medzere</t>
  </si>
  <si>
    <t>Murivo nosné PREMAC 50x30x25 s betónovou výplňou hr.30cm</t>
  </si>
  <si>
    <t>m2</t>
  </si>
  <si>
    <t>(17+0,3)*2*0,1</t>
  </si>
  <si>
    <t>Debnenie bočníc stužujúcich pásov a vencov vrátane vzpier odstránenie</t>
  </si>
  <si>
    <t>Výstuž stužujúcich pásov a vencov z betonárskej ocele 10425</t>
  </si>
  <si>
    <t>0,51*0,1</t>
  </si>
  <si>
    <t>Presun hmôt HSV</t>
  </si>
  <si>
    <t>Povrchová úprava</t>
  </si>
  <si>
    <t>Modifikovaný asfaltový penetračný náter</t>
  </si>
  <si>
    <t>Trativody z drenážnych flexibilných rúr DN100</t>
  </si>
  <si>
    <t>m</t>
  </si>
  <si>
    <t>Oporný múr pri kostole v obci Strelníky</t>
  </si>
  <si>
    <t>Presun hmôt pre budovy JKSO 801,803,812, zvislá konštr. Monolit betónová výšky do 6m</t>
  </si>
  <si>
    <t>SPOLU</t>
  </si>
  <si>
    <t>(vnútorná strana - proti vlhkosti)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</si>
</sst>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7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0" borderId="0" xfId="0" applyFont="1" applyAlignment="1">
      <alignment/>
    </xf>
    <xf numFmtId="2" fontId="27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39</xdr:row>
      <xdr:rowOff>180975</xdr:rowOff>
    </xdr:from>
    <xdr:to>
      <xdr:col>7</xdr:col>
      <xdr:colOff>142875</xdr:colOff>
      <xdr:row>72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801100"/>
          <a:ext cx="7096125" cy="6200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22">
      <selection activeCell="C39" sqref="C39"/>
    </sheetView>
  </sheetViews>
  <sheetFormatPr defaultColWidth="9.140625" defaultRowHeight="15"/>
  <cols>
    <col min="3" max="3" width="49.7109375" style="4" bestFit="1" customWidth="1"/>
    <col min="6" max="6" width="16.00390625" style="0" bestFit="1" customWidth="1"/>
    <col min="7" max="7" width="12.28125" style="0" bestFit="1" customWidth="1"/>
  </cols>
  <sheetData>
    <row r="1" ht="18.75">
      <c r="A1" s="8" t="s">
        <v>39</v>
      </c>
    </row>
    <row r="2" spans="1:7" ht="1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4" ht="15">
      <c r="C4" s="5" t="s">
        <v>10</v>
      </c>
    </row>
    <row r="5" spans="1:7" ht="15">
      <c r="A5">
        <v>1</v>
      </c>
      <c r="C5" s="4" t="s">
        <v>7</v>
      </c>
      <c r="D5" t="s">
        <v>8</v>
      </c>
      <c r="E5">
        <f>17*1*0.5</f>
        <v>8.5</v>
      </c>
      <c r="G5" s="2">
        <f>E5*F5</f>
        <v>0</v>
      </c>
    </row>
    <row r="6" spans="3:7" ht="15">
      <c r="C6" s="4" t="s">
        <v>20</v>
      </c>
      <c r="G6" s="2"/>
    </row>
    <row r="7" spans="1:7" ht="15">
      <c r="A7">
        <v>2</v>
      </c>
      <c r="C7" s="4" t="s">
        <v>9</v>
      </c>
      <c r="D7" t="s">
        <v>8</v>
      </c>
      <c r="E7">
        <f>E5</f>
        <v>8.5</v>
      </c>
      <c r="G7" s="2">
        <f>E7*F7</f>
        <v>0</v>
      </c>
    </row>
    <row r="8" ht="15">
      <c r="G8" s="2"/>
    </row>
    <row r="9" spans="3:7" ht="15">
      <c r="C9" s="5" t="s">
        <v>11</v>
      </c>
      <c r="G9" s="2"/>
    </row>
    <row r="10" spans="1:7" ht="15">
      <c r="A10">
        <v>3</v>
      </c>
      <c r="C10" s="4" t="s">
        <v>12</v>
      </c>
      <c r="D10" t="s">
        <v>8</v>
      </c>
      <c r="E10">
        <f>17*0.5*0.2</f>
        <v>1.7000000000000002</v>
      </c>
      <c r="G10" s="2">
        <f>E10*F10</f>
        <v>0</v>
      </c>
    </row>
    <row r="11" ht="15">
      <c r="C11" s="4" t="s">
        <v>21</v>
      </c>
    </row>
    <row r="12" spans="1:7" ht="15">
      <c r="A12">
        <v>4</v>
      </c>
      <c r="C12" s="4" t="s">
        <v>13</v>
      </c>
      <c r="D12" t="s">
        <v>8</v>
      </c>
      <c r="E12">
        <f>17*0.8*0.5</f>
        <v>6.800000000000001</v>
      </c>
      <c r="G12" s="2">
        <f>E12*F12</f>
        <v>0</v>
      </c>
    </row>
    <row r="13" ht="15">
      <c r="C13" s="4" t="s">
        <v>22</v>
      </c>
    </row>
    <row r="14" spans="1:7" ht="15">
      <c r="A14">
        <v>5</v>
      </c>
      <c r="C14" s="4" t="s">
        <v>37</v>
      </c>
      <c r="D14" t="s">
        <v>38</v>
      </c>
      <c r="E14">
        <v>20</v>
      </c>
      <c r="G14" s="2">
        <f>E14*F14</f>
        <v>0</v>
      </c>
    </row>
    <row r="16" spans="3:7" ht="15">
      <c r="C16" s="5" t="s">
        <v>19</v>
      </c>
      <c r="D16" t="s">
        <v>8</v>
      </c>
      <c r="E16">
        <f>17*2.5*0.3</f>
        <v>12.75</v>
      </c>
      <c r="G16" s="2">
        <f>E16*F16</f>
        <v>0</v>
      </c>
    </row>
    <row r="17" spans="1:3" ht="30">
      <c r="A17">
        <v>6</v>
      </c>
      <c r="C17" s="4" t="s">
        <v>28</v>
      </c>
    </row>
    <row r="18" spans="3:7" ht="15">
      <c r="C18" s="4" t="s">
        <v>14</v>
      </c>
      <c r="D18" t="s">
        <v>16</v>
      </c>
      <c r="E18">
        <v>0.579</v>
      </c>
      <c r="G18" s="2">
        <f>E18*F18</f>
        <v>0</v>
      </c>
    </row>
    <row r="19" spans="1:5" ht="15">
      <c r="A19">
        <v>7</v>
      </c>
      <c r="C19" s="4" t="s">
        <v>15</v>
      </c>
      <c r="E19">
        <v>0.348</v>
      </c>
    </row>
    <row r="20" spans="3:5" ht="15">
      <c r="C20" s="4" t="s">
        <v>17</v>
      </c>
      <c r="E20" s="3">
        <f>2.5/0.25*17*2*0.68*0.001</f>
        <v>0.23120000000000002</v>
      </c>
    </row>
    <row r="21" spans="3:5" ht="30">
      <c r="C21" s="4" t="s">
        <v>27</v>
      </c>
      <c r="E21" s="3">
        <f>SUM(E19:E20)</f>
        <v>0.5791999999999999</v>
      </c>
    </row>
    <row r="22" ht="15">
      <c r="C22" s="4" t="s">
        <v>18</v>
      </c>
    </row>
    <row r="24" spans="3:7" ht="15">
      <c r="C24" s="5" t="s">
        <v>23</v>
      </c>
      <c r="D24" t="s">
        <v>8</v>
      </c>
      <c r="E24">
        <f>17*0.3*0.1</f>
        <v>0.51</v>
      </c>
      <c r="G24" s="2">
        <f>E24*F24</f>
        <v>0</v>
      </c>
    </row>
    <row r="25" spans="1:3" ht="15">
      <c r="A25">
        <v>8</v>
      </c>
      <c r="C25" s="4" t="s">
        <v>24</v>
      </c>
    </row>
    <row r="26" spans="3:7" ht="15">
      <c r="C26" s="4" t="s">
        <v>25</v>
      </c>
      <c r="D26" t="s">
        <v>29</v>
      </c>
      <c r="E26">
        <f>(17+0.3)*2*0.1</f>
        <v>3.4600000000000004</v>
      </c>
      <c r="G26" s="2">
        <f>E26*F26</f>
        <v>0</v>
      </c>
    </row>
    <row r="27" spans="1:3" ht="30">
      <c r="A27">
        <v>9</v>
      </c>
      <c r="C27" s="4" t="s">
        <v>26</v>
      </c>
    </row>
    <row r="28" spans="3:7" ht="15">
      <c r="C28" s="4" t="s">
        <v>30</v>
      </c>
      <c r="D28" t="s">
        <v>29</v>
      </c>
      <c r="E28">
        <f>E26</f>
        <v>3.4600000000000004</v>
      </c>
      <c r="G28" s="2">
        <f>E28*F28</f>
        <v>0</v>
      </c>
    </row>
    <row r="29" spans="1:7" ht="30">
      <c r="A29">
        <v>10</v>
      </c>
      <c r="C29" s="4" t="s">
        <v>31</v>
      </c>
      <c r="D29" t="s">
        <v>16</v>
      </c>
      <c r="E29">
        <f>0.51*0.1</f>
        <v>0.051000000000000004</v>
      </c>
      <c r="G29" s="2">
        <f>E29*F29</f>
        <v>0</v>
      </c>
    </row>
    <row r="30" spans="1:3" ht="30">
      <c r="A30">
        <v>11</v>
      </c>
      <c r="C30" s="4" t="s">
        <v>32</v>
      </c>
    </row>
    <row r="31" ht="15">
      <c r="C31" s="4" t="s">
        <v>33</v>
      </c>
    </row>
    <row r="33" spans="3:7" ht="15">
      <c r="C33" s="5" t="s">
        <v>34</v>
      </c>
      <c r="D33" t="s">
        <v>16</v>
      </c>
      <c r="E33">
        <v>49.359</v>
      </c>
      <c r="G33" s="2">
        <f>E33*F33</f>
        <v>0</v>
      </c>
    </row>
    <row r="34" spans="1:3" ht="30">
      <c r="A34">
        <v>12</v>
      </c>
      <c r="C34" s="4" t="s">
        <v>40</v>
      </c>
    </row>
    <row r="35" ht="15">
      <c r="G35" s="2"/>
    </row>
    <row r="36" ht="15">
      <c r="C36" s="5" t="s">
        <v>35</v>
      </c>
    </row>
    <row r="37" spans="1:7" ht="15">
      <c r="A37">
        <v>13</v>
      </c>
      <c r="C37" s="4" t="s">
        <v>36</v>
      </c>
      <c r="D37" t="s">
        <v>29</v>
      </c>
      <c r="E37">
        <f>17*2.5</f>
        <v>42.5</v>
      </c>
      <c r="G37" s="2">
        <f>E37*F37</f>
        <v>0</v>
      </c>
    </row>
    <row r="38" ht="15">
      <c r="C38" s="4" t="s">
        <v>42</v>
      </c>
    </row>
    <row r="39" spans="6:7" ht="15">
      <c r="F39" s="1" t="s">
        <v>41</v>
      </c>
      <c r="G39" s="9">
        <f>SUM(G5:G37)</f>
        <v>0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/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Vrlik</dc:creator>
  <cp:keywords/>
  <dc:description/>
  <cp:lastModifiedBy>Martin Vrlik</cp:lastModifiedBy>
  <cp:lastPrinted>2012-09-16T20:51:10Z</cp:lastPrinted>
  <dcterms:created xsi:type="dcterms:W3CDTF">2012-09-16T19:10:14Z</dcterms:created>
  <dcterms:modified xsi:type="dcterms:W3CDTF">2012-09-16T21:02:54Z</dcterms:modified>
  <cp:category/>
  <cp:version/>
  <cp:contentType/>
  <cp:contentStatus/>
</cp:coreProperties>
</file>